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30" activeTab="0"/>
  </bookViews>
  <sheets>
    <sheet name="GATS Data" sheetId="1" r:id="rId1"/>
  </sheets>
  <definedNames/>
  <calcPr fullCalcOnLoad="1"/>
</workbook>
</file>

<file path=xl/sharedStrings.xml><?xml version="1.0" encoding="utf-8"?>
<sst xmlns="http://schemas.openxmlformats.org/spreadsheetml/2006/main" count="249" uniqueCount="59">
  <si>
    <t>--</t>
  </si>
  <si>
    <t>Serbia</t>
  </si>
  <si>
    <t>Vietnam</t>
  </si>
  <si>
    <t>Mexico</t>
  </si>
  <si>
    <t>Bangladesh</t>
  </si>
  <si>
    <t>Period/Period %  Change (Value)</t>
  </si>
  <si>
    <t>Turkey</t>
  </si>
  <si>
    <t>4. Product Group : Harmonized</t>
  </si>
  <si>
    <t>Korea, South</t>
  </si>
  <si>
    <t>Japan</t>
  </si>
  <si>
    <t>Foreign Agricultural Service</t>
  </si>
  <si>
    <t>Nigeria</t>
  </si>
  <si>
    <t>Pakistan</t>
  </si>
  <si>
    <t>Colombia</t>
  </si>
  <si>
    <t>Brazil</t>
  </si>
  <si>
    <t>Morocco</t>
  </si>
  <si>
    <t>Costa Rica</t>
  </si>
  <si>
    <t>Bosnia and Herzegovina</t>
  </si>
  <si>
    <t>European Union-28</t>
  </si>
  <si>
    <t>Russia</t>
  </si>
  <si>
    <t>And Commodities Exported                          Quantities/Values in Thousands of Dollars</t>
  </si>
  <si>
    <t>Thailand</t>
  </si>
  <si>
    <t>Ethiopia(*)</t>
  </si>
  <si>
    <t xml:space="preserve">  World Total</t>
  </si>
  <si>
    <t>Italy(*)</t>
  </si>
  <si>
    <t>Chile</t>
  </si>
  <si>
    <t>South Africa</t>
  </si>
  <si>
    <t>Canada</t>
  </si>
  <si>
    <t>Area/Partners of Destination                         January - December</t>
  </si>
  <si>
    <t>Togo</t>
  </si>
  <si>
    <t>Djibouti</t>
  </si>
  <si>
    <t>Indonesia</t>
  </si>
  <si>
    <t>Qty</t>
  </si>
  <si>
    <t>Ghana</t>
  </si>
  <si>
    <t>Period/Period %  Change (Qty)</t>
  </si>
  <si>
    <t>Value</t>
  </si>
  <si>
    <t>Haiti</t>
  </si>
  <si>
    <t>Israel(*)</t>
  </si>
  <si>
    <t>El Salvador</t>
  </si>
  <si>
    <t>Sri Lanka</t>
  </si>
  <si>
    <t>India</t>
  </si>
  <si>
    <t>Partner</t>
  </si>
  <si>
    <t>Philippines</t>
  </si>
  <si>
    <t/>
  </si>
  <si>
    <t>Notes:
1. Data Source: U.S. Census Bureau Trade Data
2. (*) denotes a country that is a summarization of its component countries.
3. Users should use cautious interpretation on QUANTITY reports using mixed units of measure. QUANTITY line items will only include statistics on the units of measure that are equal to, or are able to be converted to, the assigned unit of measure of the grouped
 commodities.</t>
  </si>
  <si>
    <t>New Zealand(*)</t>
  </si>
  <si>
    <t>Netherlands Antilles(*)</t>
  </si>
  <si>
    <t>Kuwait</t>
  </si>
  <si>
    <t>Taiwan</t>
  </si>
  <si>
    <t>China and Hong Kong</t>
  </si>
  <si>
    <t>Grand Total</t>
  </si>
  <si>
    <t>Dominican Republic</t>
  </si>
  <si>
    <t>Bahamas, The</t>
  </si>
  <si>
    <t>Australia(*)</t>
  </si>
  <si>
    <t>United States Department of Agriculture</t>
  </si>
  <si>
    <t>Mexio</t>
  </si>
  <si>
    <t>South Korea</t>
  </si>
  <si>
    <t>World Total</t>
  </si>
  <si>
    <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</si>
</sst>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s>
  <fonts count="40">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8">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1" fillId="0" borderId="0" xfId="0" applyFont="1" applyAlignment="1">
      <alignment vertical="center"/>
    </xf>
    <xf numFmtId="0" fontId="0" fillId="0" borderId="10" xfId="0" applyBorder="1" applyAlignment="1">
      <alignment horizontal="center" vertical="center"/>
    </xf>
    <xf numFmtId="0" fontId="1" fillId="0" borderId="0" xfId="0" applyFont="1" applyAlignment="1">
      <alignment vertical="center"/>
    </xf>
    <xf numFmtId="0" fontId="0" fillId="0" borderId="0" xfId="0" applyAlignment="1">
      <alignment vertical="center"/>
    </xf>
    <xf numFmtId="164" fontId="0" fillId="0" borderId="0" xfId="0" applyNumberFormat="1" applyAlignment="1">
      <alignment horizontal="left" vertical="center"/>
    </xf>
    <xf numFmtId="0" fontId="0" fillId="0" borderId="0" xfId="0" applyAlignment="1">
      <alignment horizontal="center" vertical="center"/>
    </xf>
    <xf numFmtId="2" fontId="0" fillId="0" borderId="11" xfId="0" applyNumberFormat="1" applyBorder="1" applyAlignment="1">
      <alignment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0" fontId="1" fillId="0" borderId="11" xfId="0" applyFont="1" applyBorder="1" applyAlignment="1">
      <alignment vertical="center"/>
    </xf>
    <xf numFmtId="3" fontId="1" fillId="0" borderId="11" xfId="0" applyNumberFormat="1" applyFont="1" applyBorder="1" applyAlignment="1">
      <alignment vertical="center"/>
    </xf>
    <xf numFmtId="0" fontId="1" fillId="0" borderId="11" xfId="0" applyNumberFormat="1" applyFont="1" applyBorder="1" applyAlignment="1">
      <alignment vertical="center"/>
    </xf>
    <xf numFmtId="4" fontId="1" fillId="0" borderId="11" xfId="0" applyNumberFormat="1" applyFont="1" applyBorder="1" applyAlignment="1">
      <alignment vertical="center"/>
    </xf>
    <xf numFmtId="10" fontId="1" fillId="0" borderId="11" xfId="0" applyNumberFormat="1"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5"/>
  <sheetViews>
    <sheetView tabSelected="1" zoomScalePageLayoutView="0" workbookViewId="0" topLeftCell="A8">
      <selection activeCell="I108" sqref="I108"/>
    </sheetView>
  </sheetViews>
  <sheetFormatPr defaultColWidth="9.140625" defaultRowHeight="12.75" customHeight="1"/>
  <cols>
    <col min="1" max="1" width="22.140625" style="0" customWidth="1"/>
    <col min="2" max="2" width="10.28125" style="0" customWidth="1"/>
    <col min="3" max="3" width="12.8515625" style="0" customWidth="1"/>
    <col min="4" max="4" width="10.28125" style="0" customWidth="1"/>
    <col min="5" max="5" width="12.8515625" style="0" customWidth="1"/>
    <col min="6" max="6" width="16.8515625" style="0" customWidth="1"/>
    <col min="7" max="7" width="16.421875" style="0" customWidth="1"/>
  </cols>
  <sheetData>
    <row r="1" spans="1:2" ht="12.75" customHeight="1">
      <c r="A1" s="7">
        <v>43542.49369728359</v>
      </c>
      <c r="B1" s="6"/>
    </row>
    <row r="2" spans="1:2" ht="12.75" customHeight="1">
      <c r="A2" s="8" t="s">
        <v>54</v>
      </c>
      <c r="B2" s="6"/>
    </row>
    <row r="3" spans="1:2" ht="12.75" customHeight="1">
      <c r="A3" s="8" t="s">
        <v>10</v>
      </c>
      <c r="B3" s="6"/>
    </row>
    <row r="4" spans="1:2" ht="12.75" customHeight="1">
      <c r="A4" s="6"/>
      <c r="B4" s="6"/>
    </row>
    <row r="5" spans="1:2" ht="12.75" customHeight="1">
      <c r="A5" s="6"/>
      <c r="B5" s="6"/>
    </row>
    <row r="6" spans="1:2" ht="12.75" customHeight="1">
      <c r="A6" s="5" t="s">
        <v>28</v>
      </c>
      <c r="B6" s="6"/>
    </row>
    <row r="7" spans="1:2" ht="12.75" customHeight="1">
      <c r="A7" s="5" t="s">
        <v>20</v>
      </c>
      <c r="B7" s="6"/>
    </row>
    <row r="9" spans="1:7" ht="12.75" customHeight="1">
      <c r="A9" s="1"/>
      <c r="B9" s="4">
        <v>2017</v>
      </c>
      <c r="C9" s="4"/>
      <c r="D9" s="4">
        <v>2018</v>
      </c>
      <c r="E9" s="4"/>
      <c r="F9" s="1" t="s">
        <v>43</v>
      </c>
      <c r="G9" s="1" t="s">
        <v>43</v>
      </c>
    </row>
    <row r="10" spans="1:7" ht="12.75" customHeight="1">
      <c r="A10" s="1" t="s">
        <v>41</v>
      </c>
      <c r="B10" s="1" t="s">
        <v>35</v>
      </c>
      <c r="C10" s="1" t="s">
        <v>32</v>
      </c>
      <c r="D10" s="1" t="s">
        <v>35</v>
      </c>
      <c r="E10" s="1" t="s">
        <v>32</v>
      </c>
      <c r="F10" s="1" t="s">
        <v>5</v>
      </c>
      <c r="G10" s="1" t="s">
        <v>34</v>
      </c>
    </row>
    <row r="11" spans="1:7" ht="12.75" customHeight="1">
      <c r="A11" s="2" t="s">
        <v>43</v>
      </c>
      <c r="B11" s="2" t="s">
        <v>43</v>
      </c>
      <c r="C11" s="2" t="s">
        <v>43</v>
      </c>
      <c r="D11" s="2" t="s">
        <v>43</v>
      </c>
      <c r="E11" s="2" t="s">
        <v>43</v>
      </c>
      <c r="F11" s="2" t="s">
        <v>43</v>
      </c>
      <c r="G11" s="2" t="s">
        <v>43</v>
      </c>
    </row>
    <row r="12" spans="1:7" ht="12.75" customHeight="1" hidden="1">
      <c r="A12" s="2" t="s">
        <v>23</v>
      </c>
      <c r="B12" s="11">
        <v>1078169</v>
      </c>
      <c r="C12" s="12">
        <v>17015030</v>
      </c>
      <c r="D12" s="11">
        <v>805524</v>
      </c>
      <c r="E12" s="12">
        <v>15987760</v>
      </c>
      <c r="F12" s="10">
        <v>-25</v>
      </c>
      <c r="G12" s="10">
        <v>-6</v>
      </c>
    </row>
    <row r="13" spans="1:7" ht="12.75" customHeight="1" hidden="1">
      <c r="A13" s="2" t="s">
        <v>23</v>
      </c>
      <c r="B13" s="11">
        <v>252326</v>
      </c>
      <c r="C13" s="12">
        <v>3228079</v>
      </c>
      <c r="D13" s="11">
        <v>159884</v>
      </c>
      <c r="E13" s="12">
        <v>1968111</v>
      </c>
      <c r="F13" s="10">
        <v>-37</v>
      </c>
      <c r="G13" s="10">
        <v>-39</v>
      </c>
    </row>
    <row r="14" spans="1:7" ht="12.75" customHeight="1" hidden="1">
      <c r="A14" s="2" t="s">
        <v>23</v>
      </c>
      <c r="B14" s="11">
        <v>119054</v>
      </c>
      <c r="C14" s="12">
        <v>2628353</v>
      </c>
      <c r="D14" s="11">
        <v>109716</v>
      </c>
      <c r="E14" s="12">
        <v>3241241</v>
      </c>
      <c r="F14" s="10">
        <v>-8</v>
      </c>
      <c r="G14" s="10">
        <v>23</v>
      </c>
    </row>
    <row r="15" spans="1:7" ht="12.75" customHeight="1" hidden="1">
      <c r="A15" s="2" t="s">
        <v>23</v>
      </c>
      <c r="B15" s="11">
        <v>12941</v>
      </c>
      <c r="C15" s="12">
        <v>164629</v>
      </c>
      <c r="D15" s="11">
        <v>11446</v>
      </c>
      <c r="E15" s="12">
        <v>175358</v>
      </c>
      <c r="F15" s="10">
        <v>-12</v>
      </c>
      <c r="G15" s="10">
        <v>7</v>
      </c>
    </row>
    <row r="16" spans="1:7" ht="12.75" customHeight="1" hidden="1">
      <c r="A16" s="2" t="s">
        <v>23</v>
      </c>
      <c r="B16" s="11">
        <v>5503</v>
      </c>
      <c r="C16" s="12">
        <v>1642478</v>
      </c>
      <c r="D16" s="11">
        <v>4249</v>
      </c>
      <c r="E16" s="12">
        <v>1609699</v>
      </c>
      <c r="F16" s="10">
        <v>-23</v>
      </c>
      <c r="G16" s="10">
        <v>-2</v>
      </c>
    </row>
    <row r="17" spans="1:7" ht="12.75" customHeight="1" hidden="1">
      <c r="A17" s="2" t="s">
        <v>23</v>
      </c>
      <c r="B17" s="11">
        <v>2087</v>
      </c>
      <c r="C17" s="12">
        <v>35860</v>
      </c>
      <c r="D17" s="11">
        <v>2124</v>
      </c>
      <c r="E17" s="12">
        <v>51836</v>
      </c>
      <c r="F17" s="10">
        <v>2</v>
      </c>
      <c r="G17" s="10">
        <v>45</v>
      </c>
    </row>
    <row r="18" spans="1:7" ht="12.75" customHeight="1" hidden="1">
      <c r="A18" s="2" t="s">
        <v>23</v>
      </c>
      <c r="B18" s="11">
        <v>3031</v>
      </c>
      <c r="C18" s="12">
        <v>39262</v>
      </c>
      <c r="D18" s="10">
        <v>360</v>
      </c>
      <c r="E18" s="12">
        <v>10296</v>
      </c>
      <c r="F18" s="10">
        <v>-88</v>
      </c>
      <c r="G18" s="10">
        <v>-74</v>
      </c>
    </row>
    <row r="19" spans="1:7" ht="12.75" customHeight="1" hidden="1">
      <c r="A19" s="2" t="s">
        <v>23</v>
      </c>
      <c r="B19" s="10">
        <v>704</v>
      </c>
      <c r="C19" s="12">
        <v>44458</v>
      </c>
      <c r="D19" s="10">
        <v>241</v>
      </c>
      <c r="E19" s="12">
        <v>8581</v>
      </c>
      <c r="F19" s="10">
        <v>-66</v>
      </c>
      <c r="G19" s="10">
        <v>-81</v>
      </c>
    </row>
    <row r="20" spans="1:7" ht="12.75" customHeight="1" hidden="1">
      <c r="A20" s="2" t="s">
        <v>23</v>
      </c>
      <c r="B20" s="10">
        <v>271</v>
      </c>
      <c r="C20" s="12">
        <v>3175</v>
      </c>
      <c r="D20" s="10">
        <v>179</v>
      </c>
      <c r="E20" s="12">
        <v>2101</v>
      </c>
      <c r="F20" s="10">
        <v>-34</v>
      </c>
      <c r="G20" s="10">
        <v>-34</v>
      </c>
    </row>
    <row r="21" spans="1:7" ht="12.75" customHeight="1" hidden="1">
      <c r="A21" s="2" t="s">
        <v>23</v>
      </c>
      <c r="B21" s="10">
        <v>6</v>
      </c>
      <c r="C21" s="10">
        <v>130</v>
      </c>
      <c r="D21" s="10">
        <v>119</v>
      </c>
      <c r="E21" s="12">
        <v>3232</v>
      </c>
      <c r="F21" s="11">
        <v>1886</v>
      </c>
      <c r="G21" s="11">
        <v>2386</v>
      </c>
    </row>
    <row r="22" spans="1:7" ht="12.75" customHeight="1" hidden="1">
      <c r="A22" s="2" t="s">
        <v>23</v>
      </c>
      <c r="B22" s="10">
        <v>19</v>
      </c>
      <c r="C22" s="10">
        <v>626</v>
      </c>
      <c r="D22" s="10">
        <v>74</v>
      </c>
      <c r="E22" s="12">
        <v>4991</v>
      </c>
      <c r="F22" s="10">
        <v>292</v>
      </c>
      <c r="G22" s="10">
        <v>697</v>
      </c>
    </row>
    <row r="23" spans="1:7" ht="12.75" customHeight="1" hidden="1">
      <c r="A23" s="2" t="s">
        <v>23</v>
      </c>
      <c r="B23" s="10">
        <v>46</v>
      </c>
      <c r="C23" s="12">
        <v>1466</v>
      </c>
      <c r="D23" s="10">
        <v>56</v>
      </c>
      <c r="E23" s="12">
        <v>1853</v>
      </c>
      <c r="F23" s="10">
        <v>21</v>
      </c>
      <c r="G23" s="10">
        <v>26</v>
      </c>
    </row>
    <row r="24" spans="1:7" ht="12.75" customHeight="1" hidden="1">
      <c r="A24" s="2" t="s">
        <v>23</v>
      </c>
      <c r="B24" s="10">
        <v>10</v>
      </c>
      <c r="C24" s="10">
        <v>134</v>
      </c>
      <c r="D24" s="10">
        <v>31</v>
      </c>
      <c r="E24" s="10">
        <v>620</v>
      </c>
      <c r="F24" s="10">
        <v>200</v>
      </c>
      <c r="G24" s="10">
        <v>363</v>
      </c>
    </row>
    <row r="25" spans="1:7" ht="12.75" customHeight="1" hidden="1">
      <c r="A25" s="2" t="s">
        <v>23</v>
      </c>
      <c r="B25" s="10">
        <v>0</v>
      </c>
      <c r="C25" s="10">
        <v>0</v>
      </c>
      <c r="D25" s="10">
        <v>0</v>
      </c>
      <c r="E25" s="10">
        <v>0</v>
      </c>
      <c r="F25" s="9" t="s">
        <v>0</v>
      </c>
      <c r="G25" s="9" t="s">
        <v>0</v>
      </c>
    </row>
    <row r="26" spans="1:7" ht="12.75" customHeight="1" hidden="1">
      <c r="A26" s="2" t="s">
        <v>23</v>
      </c>
      <c r="B26" s="10">
        <v>0</v>
      </c>
      <c r="C26" s="10">
        <v>0</v>
      </c>
      <c r="D26" s="10">
        <v>0</v>
      </c>
      <c r="E26" s="10">
        <v>0</v>
      </c>
      <c r="F26" s="9" t="s">
        <v>0</v>
      </c>
      <c r="G26" s="9" t="s">
        <v>0</v>
      </c>
    </row>
    <row r="27" spans="1:7" s="3" customFormat="1" ht="12.75" customHeight="1">
      <c r="A27" s="13" t="s">
        <v>57</v>
      </c>
      <c r="B27" s="14">
        <f>SUM(B12:B26)</f>
        <v>1474167</v>
      </c>
      <c r="C27" s="16">
        <f>SUM(C12:C26)</f>
        <v>24803680</v>
      </c>
      <c r="D27" s="14">
        <f>SUM(D12:D26)</f>
        <v>1094003</v>
      </c>
      <c r="E27" s="16">
        <f>SUM(E12:E26)</f>
        <v>23065679</v>
      </c>
      <c r="F27" s="17">
        <f>SUM((D27-B27)/B27)</f>
        <v>-0.2578839439493626</v>
      </c>
      <c r="G27" s="17">
        <f>SUM((E27-C27)/C27)</f>
        <v>-0.07007028795727085</v>
      </c>
    </row>
    <row r="28" spans="1:7" ht="12.75" customHeight="1" hidden="1">
      <c r="A28" s="2" t="s">
        <v>49</v>
      </c>
      <c r="B28" s="11">
        <v>657305</v>
      </c>
      <c r="C28" s="12">
        <v>10543825</v>
      </c>
      <c r="D28" s="11">
        <v>428940</v>
      </c>
      <c r="E28" s="12">
        <v>8862844</v>
      </c>
      <c r="F28" s="17">
        <f aca="true" t="shared" si="0" ref="F28:F91">SUM((D28-B28)/B28)</f>
        <v>-0.3474262328751493</v>
      </c>
      <c r="G28" s="17">
        <f aca="true" t="shared" si="1" ref="G28:G91">SUM((E28-C28)/C28)</f>
        <v>-0.15942800643978822</v>
      </c>
    </row>
    <row r="29" spans="1:7" ht="12.75" customHeight="1" hidden="1">
      <c r="A29" s="2" t="s">
        <v>49</v>
      </c>
      <c r="B29" s="11">
        <v>145198</v>
      </c>
      <c r="C29" s="12">
        <v>1899942</v>
      </c>
      <c r="D29" s="11">
        <v>98456</v>
      </c>
      <c r="E29" s="12">
        <v>1218708</v>
      </c>
      <c r="F29" s="17">
        <f t="shared" si="0"/>
        <v>-0.32191903469744765</v>
      </c>
      <c r="G29" s="17">
        <f t="shared" si="1"/>
        <v>-0.35855515589423254</v>
      </c>
    </row>
    <row r="30" spans="1:7" ht="12.75" customHeight="1" hidden="1">
      <c r="A30" s="2" t="s">
        <v>49</v>
      </c>
      <c r="B30" s="11">
        <v>60203</v>
      </c>
      <c r="C30" s="12">
        <v>1380689</v>
      </c>
      <c r="D30" s="11">
        <v>49982</v>
      </c>
      <c r="E30" s="12">
        <v>1688890</v>
      </c>
      <c r="F30" s="17">
        <f t="shared" si="0"/>
        <v>-0.16977559257844294</v>
      </c>
      <c r="G30" s="17">
        <f t="shared" si="1"/>
        <v>0.22322260842231667</v>
      </c>
    </row>
    <row r="31" spans="1:7" ht="12.75" customHeight="1" hidden="1">
      <c r="A31" s="2" t="s">
        <v>49</v>
      </c>
      <c r="B31" s="11">
        <v>2874</v>
      </c>
      <c r="C31" s="12">
        <v>23903</v>
      </c>
      <c r="D31" s="11">
        <v>2164</v>
      </c>
      <c r="E31" s="12">
        <v>19741</v>
      </c>
      <c r="F31" s="17">
        <f t="shared" si="0"/>
        <v>-0.24704244954766874</v>
      </c>
      <c r="G31" s="17">
        <f t="shared" si="1"/>
        <v>-0.17412040329665732</v>
      </c>
    </row>
    <row r="32" spans="1:7" ht="12.75" customHeight="1" hidden="1">
      <c r="A32" s="2" t="s">
        <v>49</v>
      </c>
      <c r="B32" s="11">
        <v>2948</v>
      </c>
      <c r="C32" s="12">
        <v>33325</v>
      </c>
      <c r="D32" s="11">
        <v>1816</v>
      </c>
      <c r="E32" s="12">
        <v>28333</v>
      </c>
      <c r="F32" s="17">
        <f t="shared" si="0"/>
        <v>-0.383989145183175</v>
      </c>
      <c r="G32" s="17">
        <f t="shared" si="1"/>
        <v>-0.14979744936234057</v>
      </c>
    </row>
    <row r="33" spans="1:7" ht="12.75" customHeight="1" hidden="1">
      <c r="A33" s="2" t="s">
        <v>49</v>
      </c>
      <c r="B33" s="11">
        <v>1052</v>
      </c>
      <c r="C33" s="12">
        <v>22400</v>
      </c>
      <c r="D33" s="11">
        <v>1258</v>
      </c>
      <c r="E33" s="12">
        <v>30625</v>
      </c>
      <c r="F33" s="17">
        <f t="shared" si="0"/>
        <v>0.1958174904942966</v>
      </c>
      <c r="G33" s="17">
        <f t="shared" si="1"/>
        <v>0.3671875</v>
      </c>
    </row>
    <row r="34" spans="1:7" ht="12.75" customHeight="1" hidden="1">
      <c r="A34" s="2" t="s">
        <v>49</v>
      </c>
      <c r="B34" s="10">
        <v>6</v>
      </c>
      <c r="C34" s="10">
        <v>130</v>
      </c>
      <c r="D34" s="10">
        <v>49</v>
      </c>
      <c r="E34" s="12">
        <v>1621</v>
      </c>
      <c r="F34" s="17">
        <f t="shared" si="0"/>
        <v>7.166666666666667</v>
      </c>
      <c r="G34" s="17">
        <f t="shared" si="1"/>
        <v>11.46923076923077</v>
      </c>
    </row>
    <row r="35" spans="1:7" ht="12.75" customHeight="1" hidden="1">
      <c r="A35" s="2" t="s">
        <v>49</v>
      </c>
      <c r="B35" s="10">
        <v>10</v>
      </c>
      <c r="C35" s="10">
        <v>134</v>
      </c>
      <c r="D35" s="10">
        <v>20</v>
      </c>
      <c r="E35" s="10">
        <v>250</v>
      </c>
      <c r="F35" s="17">
        <f t="shared" si="0"/>
        <v>1</v>
      </c>
      <c r="G35" s="17">
        <f t="shared" si="1"/>
        <v>0.8656716417910447</v>
      </c>
    </row>
    <row r="36" spans="1:7" ht="12.75" customHeight="1" hidden="1">
      <c r="A36" s="2" t="s">
        <v>49</v>
      </c>
      <c r="B36" s="10">
        <v>3</v>
      </c>
      <c r="C36" s="10">
        <v>91</v>
      </c>
      <c r="D36" s="10">
        <v>15</v>
      </c>
      <c r="E36" s="10">
        <v>485</v>
      </c>
      <c r="F36" s="17">
        <f t="shared" si="0"/>
        <v>4</v>
      </c>
      <c r="G36" s="17">
        <f t="shared" si="1"/>
        <v>4.329670329670329</v>
      </c>
    </row>
    <row r="37" spans="1:7" ht="12.75" customHeight="1" hidden="1">
      <c r="A37" s="2" t="s">
        <v>49</v>
      </c>
      <c r="B37" s="10">
        <v>0</v>
      </c>
      <c r="C37" s="10">
        <v>0</v>
      </c>
      <c r="D37" s="10">
        <v>0</v>
      </c>
      <c r="E37" s="10">
        <v>0</v>
      </c>
      <c r="F37" s="17" t="e">
        <f t="shared" si="0"/>
        <v>#DIV/0!</v>
      </c>
      <c r="G37" s="17" t="e">
        <f t="shared" si="1"/>
        <v>#DIV/0!</v>
      </c>
    </row>
    <row r="38" spans="1:7" ht="12.75" customHeight="1" hidden="1">
      <c r="A38" s="2" t="s">
        <v>49</v>
      </c>
      <c r="B38" s="10">
        <v>21</v>
      </c>
      <c r="C38" s="10">
        <v>241</v>
      </c>
      <c r="D38" s="10">
        <v>0</v>
      </c>
      <c r="E38" s="10">
        <v>0</v>
      </c>
      <c r="F38" s="17">
        <f t="shared" si="0"/>
        <v>-1</v>
      </c>
      <c r="G38" s="17">
        <f t="shared" si="1"/>
        <v>-1</v>
      </c>
    </row>
    <row r="39" spans="1:7" ht="12.75" customHeight="1" hidden="1">
      <c r="A39" s="2" t="s">
        <v>49</v>
      </c>
      <c r="B39" s="10">
        <v>136</v>
      </c>
      <c r="C39" s="12">
        <v>2432</v>
      </c>
      <c r="D39" s="10">
        <v>0</v>
      </c>
      <c r="E39" s="10">
        <v>0</v>
      </c>
      <c r="F39" s="17">
        <f t="shared" si="0"/>
        <v>-1</v>
      </c>
      <c r="G39" s="17">
        <f t="shared" si="1"/>
        <v>-1</v>
      </c>
    </row>
    <row r="40" spans="1:7" ht="12.75" customHeight="1" hidden="1">
      <c r="A40" s="2" t="s">
        <v>49</v>
      </c>
      <c r="B40" s="10">
        <v>0</v>
      </c>
      <c r="C40" s="10">
        <v>0</v>
      </c>
      <c r="D40" s="10">
        <v>0</v>
      </c>
      <c r="E40" s="10">
        <v>0</v>
      </c>
      <c r="F40" s="17" t="e">
        <f t="shared" si="0"/>
        <v>#DIV/0!</v>
      </c>
      <c r="G40" s="17" t="e">
        <f t="shared" si="1"/>
        <v>#DIV/0!</v>
      </c>
    </row>
    <row r="41" spans="1:7" s="3" customFormat="1" ht="12.75" customHeight="1">
      <c r="A41" s="13" t="s">
        <v>49</v>
      </c>
      <c r="B41" s="14">
        <f>SUM(B28:B40)</f>
        <v>869756</v>
      </c>
      <c r="C41" s="16">
        <f>SUM(C28:C40)</f>
        <v>13907112</v>
      </c>
      <c r="D41" s="14">
        <f>SUM(D28:D40)</f>
        <v>582700</v>
      </c>
      <c r="E41" s="16">
        <f>SUM(E28:E40)</f>
        <v>11851497</v>
      </c>
      <c r="F41" s="17">
        <f t="shared" si="0"/>
        <v>-0.33004198878766</v>
      </c>
      <c r="G41" s="17">
        <f t="shared" si="1"/>
        <v>-0.14781034336963705</v>
      </c>
    </row>
    <row r="42" spans="1:7" ht="12.75" customHeight="1" hidden="1">
      <c r="A42" s="2" t="s">
        <v>8</v>
      </c>
      <c r="B42" s="11">
        <v>159035</v>
      </c>
      <c r="C42" s="12">
        <v>2540183</v>
      </c>
      <c r="D42" s="11">
        <v>120233</v>
      </c>
      <c r="E42" s="12">
        <v>2482573</v>
      </c>
      <c r="F42" s="17">
        <f t="shared" si="0"/>
        <v>-0.24398402867293362</v>
      </c>
      <c r="G42" s="17">
        <f t="shared" si="1"/>
        <v>-0.022679468369011208</v>
      </c>
    </row>
    <row r="43" spans="1:7" ht="12.75" customHeight="1" hidden="1">
      <c r="A43" s="2" t="s">
        <v>8</v>
      </c>
      <c r="B43" s="11">
        <v>71494</v>
      </c>
      <c r="C43" s="12">
        <v>897085</v>
      </c>
      <c r="D43" s="11">
        <v>40205</v>
      </c>
      <c r="E43" s="12">
        <v>498321</v>
      </c>
      <c r="F43" s="17">
        <f t="shared" si="0"/>
        <v>-0.4376451170727613</v>
      </c>
      <c r="G43" s="17">
        <f t="shared" si="1"/>
        <v>-0.44451083230686056</v>
      </c>
    </row>
    <row r="44" spans="1:7" ht="12.75" customHeight="1" hidden="1">
      <c r="A44" s="2" t="s">
        <v>8</v>
      </c>
      <c r="B44" s="11">
        <v>18595</v>
      </c>
      <c r="C44" s="12">
        <v>319216</v>
      </c>
      <c r="D44" s="11">
        <v>26810</v>
      </c>
      <c r="E44" s="12">
        <v>690675</v>
      </c>
      <c r="F44" s="17">
        <f t="shared" si="0"/>
        <v>0.44178542618983596</v>
      </c>
      <c r="G44" s="17">
        <f t="shared" si="1"/>
        <v>1.163660342839958</v>
      </c>
    </row>
    <row r="45" spans="1:7" ht="12.75" customHeight="1" hidden="1">
      <c r="A45" s="2" t="s">
        <v>8</v>
      </c>
      <c r="B45" s="11">
        <v>2447</v>
      </c>
      <c r="C45" s="12">
        <v>31119</v>
      </c>
      <c r="D45" s="10">
        <v>643</v>
      </c>
      <c r="E45" s="12">
        <v>9210</v>
      </c>
      <c r="F45" s="17">
        <f t="shared" si="0"/>
        <v>-0.7372292603187577</v>
      </c>
      <c r="G45" s="17">
        <f t="shared" si="1"/>
        <v>-0.7040393328834474</v>
      </c>
    </row>
    <row r="46" spans="1:7" ht="12.75" customHeight="1" hidden="1">
      <c r="A46" s="2" t="s">
        <v>8</v>
      </c>
      <c r="B46" s="10">
        <v>0</v>
      </c>
      <c r="C46" s="10">
        <v>0</v>
      </c>
      <c r="D46" s="10">
        <v>0</v>
      </c>
      <c r="E46" s="10">
        <v>0</v>
      </c>
      <c r="F46" s="17" t="e">
        <f t="shared" si="0"/>
        <v>#DIV/0!</v>
      </c>
      <c r="G46" s="17" t="e">
        <f t="shared" si="1"/>
        <v>#DIV/0!</v>
      </c>
    </row>
    <row r="47" spans="1:7" s="3" customFormat="1" ht="12.75" customHeight="1">
      <c r="A47" s="13" t="s">
        <v>56</v>
      </c>
      <c r="B47" s="14">
        <f>SUM(B42:B46)</f>
        <v>251571</v>
      </c>
      <c r="C47" s="14">
        <f>SUM(C42:C46)</f>
        <v>3787603</v>
      </c>
      <c r="D47" s="14">
        <f>SUM(D42:D46)</f>
        <v>187891</v>
      </c>
      <c r="E47" s="14">
        <f>SUM(E42:E46)</f>
        <v>3680779</v>
      </c>
      <c r="F47" s="17">
        <f t="shared" si="0"/>
        <v>-0.25312933525724346</v>
      </c>
      <c r="G47" s="17">
        <f t="shared" si="1"/>
        <v>-0.028203589446940455</v>
      </c>
    </row>
    <row r="48" spans="1:7" ht="12" customHeight="1" hidden="1">
      <c r="A48" s="2" t="s">
        <v>3</v>
      </c>
      <c r="B48" s="11">
        <v>100879</v>
      </c>
      <c r="C48" s="12">
        <v>1501345</v>
      </c>
      <c r="D48" s="11">
        <v>97973</v>
      </c>
      <c r="E48" s="12">
        <v>1658852</v>
      </c>
      <c r="F48" s="17">
        <f t="shared" si="0"/>
        <v>-0.028806788330574252</v>
      </c>
      <c r="G48" s="17">
        <f t="shared" si="1"/>
        <v>0.10491059683150775</v>
      </c>
    </row>
    <row r="49" spans="1:7" ht="12.75" customHeight="1" hidden="1">
      <c r="A49" s="2" t="s">
        <v>3</v>
      </c>
      <c r="B49" s="11">
        <v>13616</v>
      </c>
      <c r="C49" s="12">
        <v>273229</v>
      </c>
      <c r="D49" s="11">
        <v>17657</v>
      </c>
      <c r="E49" s="12">
        <v>393267</v>
      </c>
      <c r="F49" s="17">
        <f t="shared" si="0"/>
        <v>0.296783196239718</v>
      </c>
      <c r="G49" s="17">
        <f t="shared" si="1"/>
        <v>0.4393311105336549</v>
      </c>
    </row>
    <row r="50" spans="1:7" ht="12.75" customHeight="1" hidden="1">
      <c r="A50" s="2" t="s">
        <v>3</v>
      </c>
      <c r="B50" s="11">
        <v>3687</v>
      </c>
      <c r="C50" s="12">
        <v>42388</v>
      </c>
      <c r="D50" s="11">
        <v>2301</v>
      </c>
      <c r="E50" s="12">
        <v>25044</v>
      </c>
      <c r="F50" s="17">
        <f t="shared" si="0"/>
        <v>-0.37591537835638733</v>
      </c>
      <c r="G50" s="17">
        <f t="shared" si="1"/>
        <v>-0.4091724072850807</v>
      </c>
    </row>
    <row r="51" spans="1:7" ht="12.75" customHeight="1" hidden="1">
      <c r="A51" s="2" t="s">
        <v>3</v>
      </c>
      <c r="B51" s="11">
        <v>1109</v>
      </c>
      <c r="C51" s="12">
        <v>1580100</v>
      </c>
      <c r="D51" s="10">
        <v>926</v>
      </c>
      <c r="E51" s="12">
        <v>1562798</v>
      </c>
      <c r="F51" s="17">
        <f t="shared" si="0"/>
        <v>-0.16501352569882777</v>
      </c>
      <c r="G51" s="17">
        <f t="shared" si="1"/>
        <v>-0.01094993987722296</v>
      </c>
    </row>
    <row r="52" spans="1:7" ht="12.75" customHeight="1" hidden="1">
      <c r="A52" s="2" t="s">
        <v>3</v>
      </c>
      <c r="B52" s="11">
        <v>2894</v>
      </c>
      <c r="C52" s="12">
        <v>36830</v>
      </c>
      <c r="D52" s="10">
        <v>348</v>
      </c>
      <c r="E52" s="12">
        <v>8671</v>
      </c>
      <c r="F52" s="17">
        <f t="shared" si="0"/>
        <v>-0.8797512093987561</v>
      </c>
      <c r="G52" s="17">
        <f t="shared" si="1"/>
        <v>-0.7645669291338583</v>
      </c>
    </row>
    <row r="53" spans="1:7" ht="12.75" customHeight="1" hidden="1">
      <c r="A53" s="2" t="s">
        <v>3</v>
      </c>
      <c r="B53" s="10">
        <v>0</v>
      </c>
      <c r="C53" s="10">
        <v>0</v>
      </c>
      <c r="D53" s="10">
        <v>171</v>
      </c>
      <c r="E53" s="12">
        <v>5693</v>
      </c>
      <c r="F53" s="17" t="e">
        <f t="shared" si="0"/>
        <v>#DIV/0!</v>
      </c>
      <c r="G53" s="17" t="e">
        <f t="shared" si="1"/>
        <v>#DIV/0!</v>
      </c>
    </row>
    <row r="54" spans="1:7" ht="12.75" customHeight="1" hidden="1">
      <c r="A54" s="2" t="s">
        <v>3</v>
      </c>
      <c r="B54" s="10">
        <v>235</v>
      </c>
      <c r="C54" s="12">
        <v>2759</v>
      </c>
      <c r="D54" s="10">
        <v>166</v>
      </c>
      <c r="E54" s="12">
        <v>1948</v>
      </c>
      <c r="F54" s="17">
        <f t="shared" si="0"/>
        <v>-0.2936170212765957</v>
      </c>
      <c r="G54" s="17">
        <f t="shared" si="1"/>
        <v>-0.29394708227618704</v>
      </c>
    </row>
    <row r="55" spans="1:7" ht="12.75" customHeight="1" hidden="1">
      <c r="A55" s="2" t="s">
        <v>3</v>
      </c>
      <c r="B55" s="10">
        <v>206</v>
      </c>
      <c r="C55" s="12">
        <v>2349</v>
      </c>
      <c r="D55" s="10">
        <v>74</v>
      </c>
      <c r="E55" s="10">
        <v>839</v>
      </c>
      <c r="F55" s="17">
        <f t="shared" si="0"/>
        <v>-0.6407766990291263</v>
      </c>
      <c r="G55" s="17">
        <f t="shared" si="1"/>
        <v>-0.6428267347807578</v>
      </c>
    </row>
    <row r="56" spans="1:7" ht="12.75" customHeight="1" hidden="1">
      <c r="A56" s="2" t="s">
        <v>3</v>
      </c>
      <c r="B56" s="10">
        <v>16</v>
      </c>
      <c r="C56" s="10">
        <v>535</v>
      </c>
      <c r="D56" s="10">
        <v>55</v>
      </c>
      <c r="E56" s="12">
        <v>4480</v>
      </c>
      <c r="F56" s="17">
        <f t="shared" si="0"/>
        <v>2.4375</v>
      </c>
      <c r="G56" s="17">
        <f t="shared" si="1"/>
        <v>7.373831775700935</v>
      </c>
    </row>
    <row r="57" spans="1:7" ht="12.75" customHeight="1" hidden="1">
      <c r="A57" s="2" t="s">
        <v>3</v>
      </c>
      <c r="B57" s="10">
        <v>0</v>
      </c>
      <c r="C57" s="10">
        <v>0</v>
      </c>
      <c r="D57" s="10">
        <v>11</v>
      </c>
      <c r="E57" s="10">
        <v>370</v>
      </c>
      <c r="F57" s="17" t="e">
        <f t="shared" si="0"/>
        <v>#DIV/0!</v>
      </c>
      <c r="G57" s="17" t="e">
        <f t="shared" si="1"/>
        <v>#DIV/0!</v>
      </c>
    </row>
    <row r="58" spans="1:7" ht="12.75" customHeight="1" hidden="1">
      <c r="A58" s="2" t="s">
        <v>3</v>
      </c>
      <c r="B58" s="10">
        <v>0</v>
      </c>
      <c r="C58" s="10">
        <v>0</v>
      </c>
      <c r="D58" s="10">
        <v>11</v>
      </c>
      <c r="E58" s="10">
        <v>370</v>
      </c>
      <c r="F58" s="17" t="e">
        <f t="shared" si="0"/>
        <v>#DIV/0!</v>
      </c>
      <c r="G58" s="17" t="e">
        <f t="shared" si="1"/>
        <v>#DIV/0!</v>
      </c>
    </row>
    <row r="59" spans="1:7" ht="12.75" customHeight="1" hidden="1">
      <c r="A59" s="2" t="s">
        <v>3</v>
      </c>
      <c r="B59" s="10">
        <v>0</v>
      </c>
      <c r="C59" s="10">
        <v>0</v>
      </c>
      <c r="D59" s="10">
        <v>0</v>
      </c>
      <c r="E59" s="10">
        <v>0</v>
      </c>
      <c r="F59" s="17" t="e">
        <f t="shared" si="0"/>
        <v>#DIV/0!</v>
      </c>
      <c r="G59" s="17" t="e">
        <f t="shared" si="1"/>
        <v>#DIV/0!</v>
      </c>
    </row>
    <row r="60" spans="1:7" ht="12.75" customHeight="1" hidden="1">
      <c r="A60" s="2" t="s">
        <v>3</v>
      </c>
      <c r="B60" s="10">
        <v>0</v>
      </c>
      <c r="C60" s="10">
        <v>0</v>
      </c>
      <c r="D60" s="10">
        <v>0</v>
      </c>
      <c r="E60" s="10">
        <v>0</v>
      </c>
      <c r="F60" s="17" t="e">
        <f t="shared" si="0"/>
        <v>#DIV/0!</v>
      </c>
      <c r="G60" s="17" t="e">
        <f t="shared" si="1"/>
        <v>#DIV/0!</v>
      </c>
    </row>
    <row r="61" spans="1:7" ht="12.75" customHeight="1" hidden="1">
      <c r="A61" s="2" t="s">
        <v>3</v>
      </c>
      <c r="B61" s="10">
        <v>0</v>
      </c>
      <c r="C61" s="10">
        <v>0</v>
      </c>
      <c r="D61" s="10">
        <v>0</v>
      </c>
      <c r="E61" s="10">
        <v>0</v>
      </c>
      <c r="F61" s="17" t="e">
        <f t="shared" si="0"/>
        <v>#DIV/0!</v>
      </c>
      <c r="G61" s="17" t="e">
        <f t="shared" si="1"/>
        <v>#DIV/0!</v>
      </c>
    </row>
    <row r="62" spans="1:7" ht="12.75" customHeight="1" hidden="1">
      <c r="A62" s="2" t="s">
        <v>3</v>
      </c>
      <c r="B62" s="10">
        <v>0</v>
      </c>
      <c r="C62" s="10">
        <v>0</v>
      </c>
      <c r="D62" s="10">
        <v>0</v>
      </c>
      <c r="E62" s="10">
        <v>0</v>
      </c>
      <c r="F62" s="17" t="e">
        <f t="shared" si="0"/>
        <v>#DIV/0!</v>
      </c>
      <c r="G62" s="17" t="e">
        <f t="shared" si="1"/>
        <v>#DIV/0!</v>
      </c>
    </row>
    <row r="63" spans="1:7" ht="12.75" customHeight="1">
      <c r="A63" s="13" t="s">
        <v>55</v>
      </c>
      <c r="B63" s="14">
        <f>SUM(B48:B62)</f>
        <v>122642</v>
      </c>
      <c r="C63" s="14">
        <f>SUM(C48:C62)</f>
        <v>3439535</v>
      </c>
      <c r="D63" s="14">
        <f>SUM(D48:D62)</f>
        <v>119693</v>
      </c>
      <c r="E63" s="14">
        <f>SUM(E48:E62)</f>
        <v>3662332</v>
      </c>
      <c r="F63" s="17">
        <f t="shared" si="0"/>
        <v>-0.024045596125307805</v>
      </c>
      <c r="G63" s="17">
        <f t="shared" si="1"/>
        <v>0.06477532573443794</v>
      </c>
    </row>
    <row r="64" spans="1:7" ht="12.75" customHeight="1" hidden="1">
      <c r="A64" s="2" t="s">
        <v>21</v>
      </c>
      <c r="B64" s="11">
        <v>62602</v>
      </c>
      <c r="C64" s="12">
        <v>870129</v>
      </c>
      <c r="D64" s="11">
        <v>78242</v>
      </c>
      <c r="E64" s="12">
        <v>1488801</v>
      </c>
      <c r="F64" s="17">
        <f t="shared" si="0"/>
        <v>0.24983227372927383</v>
      </c>
      <c r="G64" s="17">
        <f t="shared" si="1"/>
        <v>0.7110118154894274</v>
      </c>
    </row>
    <row r="65" spans="1:7" ht="12.75" customHeight="1" hidden="1">
      <c r="A65" s="2" t="s">
        <v>21</v>
      </c>
      <c r="B65" s="11">
        <v>17384</v>
      </c>
      <c r="C65" s="12">
        <v>216991</v>
      </c>
      <c r="D65" s="11">
        <v>8107</v>
      </c>
      <c r="E65" s="12">
        <v>99891</v>
      </c>
      <c r="F65" s="17">
        <f t="shared" si="0"/>
        <v>-0.5336516336861482</v>
      </c>
      <c r="G65" s="17">
        <f t="shared" si="1"/>
        <v>-0.5396537183569825</v>
      </c>
    </row>
    <row r="66" spans="1:7" ht="12.75" customHeight="1" hidden="1">
      <c r="A66" s="2" t="s">
        <v>21</v>
      </c>
      <c r="B66" s="11">
        <v>15199</v>
      </c>
      <c r="C66" s="12">
        <v>201429</v>
      </c>
      <c r="D66" s="11">
        <v>6925</v>
      </c>
      <c r="E66" s="12">
        <v>125508</v>
      </c>
      <c r="F66" s="17">
        <f t="shared" si="0"/>
        <v>-0.5443779195999737</v>
      </c>
      <c r="G66" s="17">
        <f t="shared" si="1"/>
        <v>-0.3769119640170978</v>
      </c>
    </row>
    <row r="67" spans="1:7" ht="12.75" customHeight="1" hidden="1">
      <c r="A67" s="2" t="s">
        <v>21</v>
      </c>
      <c r="B67" s="11">
        <v>4045</v>
      </c>
      <c r="C67" s="12">
        <v>54389</v>
      </c>
      <c r="D67" s="11">
        <v>4127</v>
      </c>
      <c r="E67" s="12">
        <v>65130</v>
      </c>
      <c r="F67" s="17">
        <f t="shared" si="0"/>
        <v>0.020271940667490728</v>
      </c>
      <c r="G67" s="17">
        <f t="shared" si="1"/>
        <v>0.19748478552648513</v>
      </c>
    </row>
    <row r="68" spans="1:7" ht="12.75" customHeight="1" hidden="1">
      <c r="A68" s="2" t="s">
        <v>21</v>
      </c>
      <c r="B68" s="10">
        <v>848</v>
      </c>
      <c r="C68" s="12">
        <v>10800</v>
      </c>
      <c r="D68" s="10">
        <v>525</v>
      </c>
      <c r="E68" s="12">
        <v>7200</v>
      </c>
      <c r="F68" s="17">
        <f t="shared" si="0"/>
        <v>-0.38089622641509435</v>
      </c>
      <c r="G68" s="17">
        <f t="shared" si="1"/>
        <v>-0.3333333333333333</v>
      </c>
    </row>
    <row r="69" spans="1:7" ht="12.75" customHeight="1" hidden="1">
      <c r="A69" s="2" t="s">
        <v>21</v>
      </c>
      <c r="B69" s="10">
        <v>0</v>
      </c>
      <c r="C69" s="10">
        <v>0</v>
      </c>
      <c r="D69" s="10">
        <v>0</v>
      </c>
      <c r="E69" s="10">
        <v>0</v>
      </c>
      <c r="F69" s="17" t="e">
        <f t="shared" si="0"/>
        <v>#DIV/0!</v>
      </c>
      <c r="G69" s="17" t="e">
        <f t="shared" si="1"/>
        <v>#DIV/0!</v>
      </c>
    </row>
    <row r="70" spans="1:7" ht="12.75" customHeight="1">
      <c r="A70" s="13" t="s">
        <v>21</v>
      </c>
      <c r="B70" s="14">
        <f>SUM(B64:B69)</f>
        <v>100078</v>
      </c>
      <c r="C70" s="14">
        <f>SUM(C64:C69)</f>
        <v>1353738</v>
      </c>
      <c r="D70" s="14">
        <f>SUM(D64:D69)</f>
        <v>97926</v>
      </c>
      <c r="E70" s="14">
        <f>SUM(E64:E69)</f>
        <v>1786530</v>
      </c>
      <c r="F70" s="17">
        <f t="shared" si="0"/>
        <v>-0.0215032274825636</v>
      </c>
      <c r="G70" s="17">
        <f t="shared" si="1"/>
        <v>0.31970144887710916</v>
      </c>
    </row>
    <row r="71" spans="1:7" ht="12.75" customHeight="1" hidden="1">
      <c r="A71" s="2" t="s">
        <v>18</v>
      </c>
      <c r="B71" s="11">
        <v>21238</v>
      </c>
      <c r="C71" s="12">
        <v>321856</v>
      </c>
      <c r="D71" s="11">
        <v>21867</v>
      </c>
      <c r="E71" s="12">
        <v>336943</v>
      </c>
      <c r="F71" s="17">
        <f t="shared" si="0"/>
        <v>0.029616724738675958</v>
      </c>
      <c r="G71" s="17">
        <f t="shared" si="1"/>
        <v>0.046875</v>
      </c>
    </row>
    <row r="72" spans="1:7" ht="12.75" customHeight="1" hidden="1">
      <c r="A72" s="2" t="s">
        <v>18</v>
      </c>
      <c r="B72" s="11">
        <v>3769</v>
      </c>
      <c r="C72" s="12">
        <v>180411</v>
      </c>
      <c r="D72" s="11">
        <v>3113</v>
      </c>
      <c r="E72" s="12">
        <v>135568</v>
      </c>
      <c r="F72" s="17">
        <f t="shared" si="0"/>
        <v>-0.17405147253913505</v>
      </c>
      <c r="G72" s="17">
        <f t="shared" si="1"/>
        <v>-0.24856023191490542</v>
      </c>
    </row>
    <row r="73" spans="1:7" ht="12.75" customHeight="1" hidden="1">
      <c r="A73" s="2" t="s">
        <v>18</v>
      </c>
      <c r="B73" s="10">
        <v>136</v>
      </c>
      <c r="C73" s="12">
        <v>1920</v>
      </c>
      <c r="D73" s="11">
        <v>2436</v>
      </c>
      <c r="E73" s="12">
        <v>38733</v>
      </c>
      <c r="F73" s="17">
        <f t="shared" si="0"/>
        <v>16.91176470588235</v>
      </c>
      <c r="G73" s="17">
        <f t="shared" si="1"/>
        <v>19.1734375</v>
      </c>
    </row>
    <row r="74" spans="1:7" ht="12.75" customHeight="1" hidden="1">
      <c r="A74" s="2" t="s">
        <v>18</v>
      </c>
      <c r="B74" s="11">
        <v>1253</v>
      </c>
      <c r="C74" s="12">
        <v>14538</v>
      </c>
      <c r="D74" s="10">
        <v>421</v>
      </c>
      <c r="E74" s="12">
        <v>4449</v>
      </c>
      <c r="F74" s="17">
        <f t="shared" si="0"/>
        <v>-0.6640063846767758</v>
      </c>
      <c r="G74" s="17">
        <f t="shared" si="1"/>
        <v>-0.6939744118860917</v>
      </c>
    </row>
    <row r="75" spans="1:7" ht="12.75" customHeight="1" hidden="1">
      <c r="A75" s="2" t="s">
        <v>18</v>
      </c>
      <c r="B75" s="10">
        <v>104</v>
      </c>
      <c r="C75" s="12">
        <v>1211</v>
      </c>
      <c r="D75" s="10">
        <v>342</v>
      </c>
      <c r="E75" s="12">
        <v>10966</v>
      </c>
      <c r="F75" s="17">
        <f t="shared" si="0"/>
        <v>2.2884615384615383</v>
      </c>
      <c r="G75" s="17">
        <f t="shared" si="1"/>
        <v>8.05532617671346</v>
      </c>
    </row>
    <row r="76" spans="1:7" ht="12.75" customHeight="1" hidden="1">
      <c r="A76" s="2" t="s">
        <v>18</v>
      </c>
      <c r="B76" s="10">
        <v>187</v>
      </c>
      <c r="C76" s="12">
        <v>2660</v>
      </c>
      <c r="D76" s="10">
        <v>341</v>
      </c>
      <c r="E76" s="12">
        <v>14011</v>
      </c>
      <c r="F76" s="17">
        <f t="shared" si="0"/>
        <v>0.8235294117647058</v>
      </c>
      <c r="G76" s="17">
        <f t="shared" si="1"/>
        <v>4.2672932330827065</v>
      </c>
    </row>
    <row r="77" spans="1:7" ht="12.75" customHeight="1" hidden="1">
      <c r="A77" s="2" t="s">
        <v>18</v>
      </c>
      <c r="B77" s="10">
        <v>704</v>
      </c>
      <c r="C77" s="12">
        <v>44458</v>
      </c>
      <c r="D77" s="10">
        <v>70</v>
      </c>
      <c r="E77" s="12">
        <v>2888</v>
      </c>
      <c r="F77" s="17">
        <f t="shared" si="0"/>
        <v>-0.9005681818181818</v>
      </c>
      <c r="G77" s="17">
        <f t="shared" si="1"/>
        <v>-0.9350398128570786</v>
      </c>
    </row>
    <row r="78" spans="1:7" ht="12.75" customHeight="1" hidden="1">
      <c r="A78" s="2" t="s">
        <v>18</v>
      </c>
      <c r="B78" s="10">
        <v>7</v>
      </c>
      <c r="C78" s="10">
        <v>242</v>
      </c>
      <c r="D78" s="10">
        <v>12</v>
      </c>
      <c r="E78" s="10">
        <v>405</v>
      </c>
      <c r="F78" s="17">
        <f t="shared" si="0"/>
        <v>0.7142857142857143</v>
      </c>
      <c r="G78" s="17">
        <f t="shared" si="1"/>
        <v>0.6735537190082644</v>
      </c>
    </row>
    <row r="79" spans="1:7" ht="12.75" customHeight="1" hidden="1">
      <c r="A79" s="2" t="s">
        <v>18</v>
      </c>
      <c r="B79" s="10">
        <v>0</v>
      </c>
      <c r="C79" s="10">
        <v>0</v>
      </c>
      <c r="D79" s="10">
        <v>12</v>
      </c>
      <c r="E79" s="12">
        <v>1625</v>
      </c>
      <c r="F79" s="17" t="e">
        <f t="shared" si="0"/>
        <v>#DIV/0!</v>
      </c>
      <c r="G79" s="17" t="e">
        <f t="shared" si="1"/>
        <v>#DIV/0!</v>
      </c>
    </row>
    <row r="80" spans="1:7" ht="12.75" customHeight="1" hidden="1">
      <c r="A80" s="2" t="s">
        <v>18</v>
      </c>
      <c r="B80" s="10">
        <v>0</v>
      </c>
      <c r="C80" s="10">
        <v>0</v>
      </c>
      <c r="D80" s="10">
        <v>0</v>
      </c>
      <c r="E80" s="10">
        <v>0</v>
      </c>
      <c r="F80" s="17" t="e">
        <f t="shared" si="0"/>
        <v>#DIV/0!</v>
      </c>
      <c r="G80" s="17" t="e">
        <f t="shared" si="1"/>
        <v>#DIV/0!</v>
      </c>
    </row>
    <row r="81" spans="1:7" ht="12.75" customHeight="1" hidden="1">
      <c r="A81" s="2" t="s">
        <v>18</v>
      </c>
      <c r="B81" s="10">
        <v>15</v>
      </c>
      <c r="C81" s="10">
        <v>175</v>
      </c>
      <c r="D81" s="10">
        <v>0</v>
      </c>
      <c r="E81" s="10">
        <v>0</v>
      </c>
      <c r="F81" s="17">
        <f t="shared" si="0"/>
        <v>-1</v>
      </c>
      <c r="G81" s="17">
        <f t="shared" si="1"/>
        <v>-1</v>
      </c>
    </row>
    <row r="82" spans="1:7" ht="12.75" customHeight="1" hidden="1">
      <c r="A82" s="2" t="s">
        <v>18</v>
      </c>
      <c r="B82" s="10">
        <v>0</v>
      </c>
      <c r="C82" s="10">
        <v>0</v>
      </c>
      <c r="D82" s="10">
        <v>0</v>
      </c>
      <c r="E82" s="10">
        <v>0</v>
      </c>
      <c r="F82" s="17" t="e">
        <f t="shared" si="0"/>
        <v>#DIV/0!</v>
      </c>
      <c r="G82" s="17" t="e">
        <f t="shared" si="1"/>
        <v>#DIV/0!</v>
      </c>
    </row>
    <row r="83" spans="1:7" ht="12.75" customHeight="1">
      <c r="A83" s="13" t="s">
        <v>18</v>
      </c>
      <c r="B83" s="14">
        <f>SUM(B71:B82)</f>
        <v>27413</v>
      </c>
      <c r="C83" s="14">
        <f>SUM(C71:C82)</f>
        <v>567471</v>
      </c>
      <c r="D83" s="14">
        <f>SUM(D71:D82)</f>
        <v>28614</v>
      </c>
      <c r="E83" s="14">
        <f>SUM(E71:E82)</f>
        <v>545588</v>
      </c>
      <c r="F83" s="17">
        <f t="shared" si="0"/>
        <v>0.043811330390690545</v>
      </c>
      <c r="G83" s="17">
        <f t="shared" si="1"/>
        <v>-0.03856232300857665</v>
      </c>
    </row>
    <row r="84" spans="1:7" ht="12.75" customHeight="1" hidden="1">
      <c r="A84" s="2" t="s">
        <v>48</v>
      </c>
      <c r="B84" s="11">
        <v>37293</v>
      </c>
      <c r="C84" s="12">
        <v>556770</v>
      </c>
      <c r="D84" s="11">
        <v>18899</v>
      </c>
      <c r="E84" s="12">
        <v>374302</v>
      </c>
      <c r="F84" s="17">
        <f t="shared" si="0"/>
        <v>-0.4932292923604966</v>
      </c>
      <c r="G84" s="17">
        <f t="shared" si="1"/>
        <v>-0.32772599098370964</v>
      </c>
    </row>
    <row r="85" spans="1:7" ht="12.75" customHeight="1" hidden="1">
      <c r="A85" s="2" t="s">
        <v>48</v>
      </c>
      <c r="B85" s="11">
        <v>2737</v>
      </c>
      <c r="C85" s="12">
        <v>36309</v>
      </c>
      <c r="D85" s="11">
        <v>3236</v>
      </c>
      <c r="E85" s="12">
        <v>41967</v>
      </c>
      <c r="F85" s="17">
        <f t="shared" si="0"/>
        <v>0.18231640482279868</v>
      </c>
      <c r="G85" s="17">
        <f t="shared" si="1"/>
        <v>0.15582913327274228</v>
      </c>
    </row>
    <row r="86" spans="1:7" ht="12.75" customHeight="1" hidden="1">
      <c r="A86" s="2" t="s">
        <v>48</v>
      </c>
      <c r="B86" s="10">
        <v>431</v>
      </c>
      <c r="C86" s="12">
        <v>6406</v>
      </c>
      <c r="D86" s="10">
        <v>433</v>
      </c>
      <c r="E86" s="12">
        <v>13045</v>
      </c>
      <c r="F86" s="17">
        <f t="shared" si="0"/>
        <v>0.004640371229698376</v>
      </c>
      <c r="G86" s="17">
        <f t="shared" si="1"/>
        <v>1.036372151108336</v>
      </c>
    </row>
    <row r="87" spans="1:7" ht="12.75" customHeight="1" hidden="1">
      <c r="A87" s="2" t="s">
        <v>48</v>
      </c>
      <c r="B87" s="10">
        <v>0</v>
      </c>
      <c r="C87" s="10">
        <v>0</v>
      </c>
      <c r="D87" s="10">
        <v>306</v>
      </c>
      <c r="E87" s="12">
        <v>7210</v>
      </c>
      <c r="F87" s="17" t="e">
        <f t="shared" si="0"/>
        <v>#DIV/0!</v>
      </c>
      <c r="G87" s="17" t="e">
        <f t="shared" si="1"/>
        <v>#DIV/0!</v>
      </c>
    </row>
    <row r="88" spans="1:7" ht="12.75" customHeight="1" hidden="1">
      <c r="A88" s="2" t="s">
        <v>48</v>
      </c>
      <c r="B88" s="10">
        <v>0</v>
      </c>
      <c r="C88" s="10">
        <v>0</v>
      </c>
      <c r="D88" s="10">
        <v>0</v>
      </c>
      <c r="E88" s="10">
        <v>0</v>
      </c>
      <c r="F88" s="17" t="e">
        <f t="shared" si="0"/>
        <v>#DIV/0!</v>
      </c>
      <c r="G88" s="17" t="e">
        <f t="shared" si="1"/>
        <v>#DIV/0!</v>
      </c>
    </row>
    <row r="89" spans="1:7" ht="12.75" customHeight="1" hidden="1">
      <c r="A89" s="2" t="s">
        <v>48</v>
      </c>
      <c r="B89" s="10">
        <v>0</v>
      </c>
      <c r="C89" s="10">
        <v>0</v>
      </c>
      <c r="D89" s="10">
        <v>0</v>
      </c>
      <c r="E89" s="10">
        <v>0</v>
      </c>
      <c r="F89" s="17" t="e">
        <f t="shared" si="0"/>
        <v>#DIV/0!</v>
      </c>
      <c r="G89" s="17" t="e">
        <f t="shared" si="1"/>
        <v>#DIV/0!</v>
      </c>
    </row>
    <row r="90" spans="1:7" ht="12.75" customHeight="1">
      <c r="A90" s="13" t="s">
        <v>48</v>
      </c>
      <c r="B90" s="14">
        <f>SUM(B84:B89)</f>
        <v>40461</v>
      </c>
      <c r="C90" s="14">
        <f>SUM(C84:C89)</f>
        <v>599485</v>
      </c>
      <c r="D90" s="14">
        <f>SUM(D84:D89)</f>
        <v>22874</v>
      </c>
      <c r="E90" s="14">
        <f>SUM(E84:E89)</f>
        <v>436524</v>
      </c>
      <c r="F90" s="17">
        <f t="shared" si="0"/>
        <v>-0.43466548033909197</v>
      </c>
      <c r="G90" s="17">
        <f t="shared" si="1"/>
        <v>-0.2718349917012102</v>
      </c>
    </row>
    <row r="91" spans="1:7" ht="12.75" customHeight="1" hidden="1">
      <c r="A91" s="2" t="s">
        <v>9</v>
      </c>
      <c r="B91" s="11">
        <v>12236</v>
      </c>
      <c r="C91" s="12">
        <v>150657</v>
      </c>
      <c r="D91" s="11">
        <v>12248</v>
      </c>
      <c r="E91" s="12">
        <v>176887</v>
      </c>
      <c r="F91" s="17">
        <f t="shared" si="0"/>
        <v>0.0009807126511932004</v>
      </c>
      <c r="G91" s="17">
        <f t="shared" si="1"/>
        <v>0.17410409074918523</v>
      </c>
    </row>
    <row r="92" spans="1:7" ht="12.75" customHeight="1" hidden="1">
      <c r="A92" s="2" t="s">
        <v>9</v>
      </c>
      <c r="B92" s="11">
        <v>3159</v>
      </c>
      <c r="C92" s="12">
        <v>41527</v>
      </c>
      <c r="D92" s="11">
        <v>2349</v>
      </c>
      <c r="E92" s="12">
        <v>33113</v>
      </c>
      <c r="F92" s="17">
        <f aca="true" t="shared" si="2" ref="F92:F155">SUM((D92-B92)/B92)</f>
        <v>-0.2564102564102564</v>
      </c>
      <c r="G92" s="17">
        <f aca="true" t="shared" si="3" ref="G92:G155">SUM((E92-C92)/C92)</f>
        <v>-0.20261516603655452</v>
      </c>
    </row>
    <row r="93" spans="1:7" ht="12.75" customHeight="1" hidden="1">
      <c r="A93" s="2" t="s">
        <v>9</v>
      </c>
      <c r="B93" s="11">
        <v>1714</v>
      </c>
      <c r="C93" s="12">
        <v>22043</v>
      </c>
      <c r="D93" s="10">
        <v>559</v>
      </c>
      <c r="E93" s="12">
        <v>7902</v>
      </c>
      <c r="F93" s="17">
        <f t="shared" si="2"/>
        <v>-0.6738623103850642</v>
      </c>
      <c r="G93" s="17">
        <f t="shared" si="3"/>
        <v>-0.64151884952139</v>
      </c>
    </row>
    <row r="94" spans="1:7" ht="12.75" customHeight="1" hidden="1">
      <c r="A94" s="2" t="s">
        <v>9</v>
      </c>
      <c r="B94" s="10">
        <v>484</v>
      </c>
      <c r="C94" s="12">
        <v>5932</v>
      </c>
      <c r="D94" s="10">
        <v>411</v>
      </c>
      <c r="E94" s="12">
        <v>5853</v>
      </c>
      <c r="F94" s="17">
        <f t="shared" si="2"/>
        <v>-0.15082644628099173</v>
      </c>
      <c r="G94" s="17">
        <f t="shared" si="3"/>
        <v>-0.013317599460552934</v>
      </c>
    </row>
    <row r="95" spans="1:7" ht="12.75" customHeight="1" hidden="1">
      <c r="A95" s="2" t="s">
        <v>9</v>
      </c>
      <c r="B95" s="10">
        <v>10</v>
      </c>
      <c r="C95" s="10">
        <v>72</v>
      </c>
      <c r="D95" s="10">
        <v>3</v>
      </c>
      <c r="E95" s="10">
        <v>18</v>
      </c>
      <c r="F95" s="17">
        <f t="shared" si="2"/>
        <v>-0.7</v>
      </c>
      <c r="G95" s="17">
        <f t="shared" si="3"/>
        <v>-0.75</v>
      </c>
    </row>
    <row r="96" spans="1:7" ht="12.75" customHeight="1" hidden="1">
      <c r="A96" s="2" t="s">
        <v>9</v>
      </c>
      <c r="B96" s="10">
        <v>36</v>
      </c>
      <c r="C96" s="12">
        <v>1184</v>
      </c>
      <c r="D96" s="10">
        <v>0</v>
      </c>
      <c r="E96" s="10">
        <v>0</v>
      </c>
      <c r="F96" s="17">
        <f t="shared" si="2"/>
        <v>-1</v>
      </c>
      <c r="G96" s="17">
        <f t="shared" si="3"/>
        <v>-1</v>
      </c>
    </row>
    <row r="97" spans="1:7" ht="12.75" customHeight="1" hidden="1">
      <c r="A97" s="2" t="s">
        <v>9</v>
      </c>
      <c r="B97" s="10">
        <v>0</v>
      </c>
      <c r="C97" s="10">
        <v>0</v>
      </c>
      <c r="D97" s="10">
        <v>0</v>
      </c>
      <c r="E97" s="10">
        <v>0</v>
      </c>
      <c r="F97" s="17" t="e">
        <f t="shared" si="2"/>
        <v>#DIV/0!</v>
      </c>
      <c r="G97" s="17" t="e">
        <f t="shared" si="3"/>
        <v>#DIV/0!</v>
      </c>
    </row>
    <row r="98" spans="1:7" ht="12.75" customHeight="1" hidden="1">
      <c r="A98" s="2" t="s">
        <v>9</v>
      </c>
      <c r="B98" s="10">
        <v>0</v>
      </c>
      <c r="C98" s="10">
        <v>0</v>
      </c>
      <c r="D98" s="10">
        <v>0</v>
      </c>
      <c r="E98" s="10">
        <v>0</v>
      </c>
      <c r="F98" s="17" t="e">
        <f t="shared" si="2"/>
        <v>#DIV/0!</v>
      </c>
      <c r="G98" s="17" t="e">
        <f t="shared" si="3"/>
        <v>#DIV/0!</v>
      </c>
    </row>
    <row r="99" spans="1:7" ht="12.75" customHeight="1">
      <c r="A99" s="13" t="s">
        <v>9</v>
      </c>
      <c r="B99" s="14">
        <f>SUM(B91:B98)</f>
        <v>17639</v>
      </c>
      <c r="C99" s="14">
        <f>SUM(C91:C98)</f>
        <v>221415</v>
      </c>
      <c r="D99" s="14">
        <f>SUM(D91:D98)</f>
        <v>15570</v>
      </c>
      <c r="E99" s="14">
        <f>SUM(E91:E98)</f>
        <v>223773</v>
      </c>
      <c r="F99" s="17">
        <f t="shared" si="2"/>
        <v>-0.11729689891717218</v>
      </c>
      <c r="G99" s="17">
        <f t="shared" si="3"/>
        <v>0.010649684980692365</v>
      </c>
    </row>
    <row r="100" spans="1:7" ht="12.75" customHeight="1" hidden="1">
      <c r="A100" s="2" t="s">
        <v>24</v>
      </c>
      <c r="B100" s="11">
        <v>12680</v>
      </c>
      <c r="C100" s="12">
        <v>191691</v>
      </c>
      <c r="D100" s="11">
        <v>10417</v>
      </c>
      <c r="E100" s="12">
        <v>168124</v>
      </c>
      <c r="F100" s="17">
        <f t="shared" si="2"/>
        <v>-0.17847003154574131</v>
      </c>
      <c r="G100" s="17">
        <f t="shared" si="3"/>
        <v>-0.12294265249803069</v>
      </c>
    </row>
    <row r="101" spans="1:7" ht="12.75" customHeight="1" hidden="1">
      <c r="A101" s="2" t="s">
        <v>24</v>
      </c>
      <c r="B101" s="11">
        <v>3146</v>
      </c>
      <c r="C101" s="12">
        <v>171269</v>
      </c>
      <c r="D101" s="11">
        <v>1649</v>
      </c>
      <c r="E101" s="12">
        <v>114591</v>
      </c>
      <c r="F101" s="17">
        <f t="shared" si="2"/>
        <v>-0.47584233947870314</v>
      </c>
      <c r="G101" s="17">
        <f t="shared" si="3"/>
        <v>-0.3309297070689967</v>
      </c>
    </row>
    <row r="102" spans="1:7" ht="12.75" customHeight="1" hidden="1">
      <c r="A102" s="2" t="s">
        <v>24</v>
      </c>
      <c r="B102" s="10">
        <v>859</v>
      </c>
      <c r="C102" s="12">
        <v>9615</v>
      </c>
      <c r="D102" s="10">
        <v>361</v>
      </c>
      <c r="E102" s="12">
        <v>3934</v>
      </c>
      <c r="F102" s="17">
        <f t="shared" si="2"/>
        <v>-0.5797438882421421</v>
      </c>
      <c r="G102" s="17">
        <f t="shared" si="3"/>
        <v>-0.5908476339053562</v>
      </c>
    </row>
    <row r="103" spans="1:7" ht="12.75" customHeight="1" hidden="1">
      <c r="A103" s="2" t="s">
        <v>24</v>
      </c>
      <c r="B103" s="10">
        <v>0</v>
      </c>
      <c r="C103" s="10">
        <v>0</v>
      </c>
      <c r="D103" s="10">
        <v>298</v>
      </c>
      <c r="E103" s="12">
        <v>12411</v>
      </c>
      <c r="F103" s="17" t="e">
        <f t="shared" si="2"/>
        <v>#DIV/0!</v>
      </c>
      <c r="G103" s="17" t="e">
        <f t="shared" si="3"/>
        <v>#DIV/0!</v>
      </c>
    </row>
    <row r="104" spans="1:7" ht="12.75" customHeight="1" hidden="1">
      <c r="A104" s="2" t="s">
        <v>24</v>
      </c>
      <c r="B104" s="10">
        <v>0</v>
      </c>
      <c r="C104" s="10">
        <v>0</v>
      </c>
      <c r="D104" s="10">
        <v>38</v>
      </c>
      <c r="E104" s="10">
        <v>600</v>
      </c>
      <c r="F104" s="17" t="e">
        <f t="shared" si="2"/>
        <v>#DIV/0!</v>
      </c>
      <c r="G104" s="17" t="e">
        <f t="shared" si="3"/>
        <v>#DIV/0!</v>
      </c>
    </row>
    <row r="105" spans="1:7" ht="12.75" customHeight="1" hidden="1">
      <c r="A105" s="2" t="s">
        <v>24</v>
      </c>
      <c r="B105" s="10">
        <v>0</v>
      </c>
      <c r="C105" s="10">
        <v>0</v>
      </c>
      <c r="D105" s="10">
        <v>12</v>
      </c>
      <c r="E105" s="12">
        <v>1625</v>
      </c>
      <c r="F105" s="17" t="e">
        <f t="shared" si="2"/>
        <v>#DIV/0!</v>
      </c>
      <c r="G105" s="17" t="e">
        <f t="shared" si="3"/>
        <v>#DIV/0!</v>
      </c>
    </row>
    <row r="106" spans="1:7" ht="12.75" customHeight="1" hidden="1">
      <c r="A106" s="2" t="s">
        <v>24</v>
      </c>
      <c r="B106" s="10">
        <v>0</v>
      </c>
      <c r="C106" s="10">
        <v>0</v>
      </c>
      <c r="D106" s="10">
        <v>3</v>
      </c>
      <c r="E106" s="10">
        <v>30</v>
      </c>
      <c r="F106" s="17" t="e">
        <f t="shared" si="2"/>
        <v>#DIV/0!</v>
      </c>
      <c r="G106" s="17" t="e">
        <f t="shared" si="3"/>
        <v>#DIV/0!</v>
      </c>
    </row>
    <row r="107" spans="1:7" ht="12.75" customHeight="1" hidden="1">
      <c r="A107" s="2" t="s">
        <v>24</v>
      </c>
      <c r="B107" s="10">
        <v>0</v>
      </c>
      <c r="C107" s="10">
        <v>0</v>
      </c>
      <c r="D107" s="10">
        <v>0</v>
      </c>
      <c r="E107" s="10">
        <v>0</v>
      </c>
      <c r="F107" s="17" t="e">
        <f t="shared" si="2"/>
        <v>#DIV/0!</v>
      </c>
      <c r="G107" s="17" t="e">
        <f t="shared" si="3"/>
        <v>#DIV/0!</v>
      </c>
    </row>
    <row r="108" spans="1:7" ht="12.75" customHeight="1">
      <c r="A108" s="13" t="s">
        <v>24</v>
      </c>
      <c r="B108" s="14">
        <f>SUM(B100:B107)</f>
        <v>16685</v>
      </c>
      <c r="C108" s="14">
        <f>SUM(C100:C107)</f>
        <v>372575</v>
      </c>
      <c r="D108" s="14">
        <f>SUM(D100:D107)</f>
        <v>12778</v>
      </c>
      <c r="E108" s="14">
        <f>SUM(E100:E107)</f>
        <v>301315</v>
      </c>
      <c r="F108" s="17">
        <f t="shared" si="2"/>
        <v>-0.2341624213365298</v>
      </c>
      <c r="G108" s="17">
        <f t="shared" si="3"/>
        <v>-0.19126350399248473</v>
      </c>
    </row>
    <row r="109" spans="1:7" ht="12.75" customHeight="1" hidden="1">
      <c r="A109" s="2" t="s">
        <v>14</v>
      </c>
      <c r="B109" s="11">
        <v>2514</v>
      </c>
      <c r="C109" s="12">
        <v>34355</v>
      </c>
      <c r="D109" s="11">
        <v>10176</v>
      </c>
      <c r="E109" s="12">
        <v>159598</v>
      </c>
      <c r="F109" s="17">
        <f t="shared" si="2"/>
        <v>3.047732696897375</v>
      </c>
      <c r="G109" s="17">
        <f t="shared" si="3"/>
        <v>3.6455537767428323</v>
      </c>
    </row>
    <row r="110" spans="1:7" ht="12.75" customHeight="1" hidden="1">
      <c r="A110" s="2" t="s">
        <v>14</v>
      </c>
      <c r="B110" s="11">
        <v>4736</v>
      </c>
      <c r="C110" s="12">
        <v>51668</v>
      </c>
      <c r="D110" s="11">
        <v>1574</v>
      </c>
      <c r="E110" s="12">
        <v>17374</v>
      </c>
      <c r="F110" s="17">
        <f t="shared" si="2"/>
        <v>-0.667652027027027</v>
      </c>
      <c r="G110" s="17">
        <f t="shared" si="3"/>
        <v>-0.6637377099945808</v>
      </c>
    </row>
    <row r="111" spans="1:7" ht="12.75" customHeight="1" hidden="1">
      <c r="A111" s="2" t="s">
        <v>14</v>
      </c>
      <c r="B111" s="10">
        <v>0</v>
      </c>
      <c r="C111" s="10">
        <v>0</v>
      </c>
      <c r="D111" s="10">
        <v>113</v>
      </c>
      <c r="E111" s="12">
        <v>4628</v>
      </c>
      <c r="F111" s="17" t="e">
        <f t="shared" si="2"/>
        <v>#DIV/0!</v>
      </c>
      <c r="G111" s="17" t="e">
        <f t="shared" si="3"/>
        <v>#DIV/0!</v>
      </c>
    </row>
    <row r="112" spans="1:7" ht="12.75" customHeight="1" hidden="1">
      <c r="A112" s="2" t="s">
        <v>14</v>
      </c>
      <c r="B112" s="10">
        <v>0</v>
      </c>
      <c r="C112" s="10">
        <v>0</v>
      </c>
      <c r="D112" s="10">
        <v>4</v>
      </c>
      <c r="E112" s="10">
        <v>26</v>
      </c>
      <c r="F112" s="17" t="e">
        <f t="shared" si="2"/>
        <v>#DIV/0!</v>
      </c>
      <c r="G112" s="17" t="e">
        <f t="shared" si="3"/>
        <v>#DIV/0!</v>
      </c>
    </row>
    <row r="113" spans="1:7" ht="12.75" customHeight="1" hidden="1">
      <c r="A113" s="2" t="s">
        <v>14</v>
      </c>
      <c r="B113" s="10">
        <v>9</v>
      </c>
      <c r="C113" s="12">
        <v>7173</v>
      </c>
      <c r="D113" s="10">
        <v>0</v>
      </c>
      <c r="E113" s="10">
        <v>0</v>
      </c>
      <c r="F113" s="17">
        <f t="shared" si="2"/>
        <v>-1</v>
      </c>
      <c r="G113" s="17">
        <f t="shared" si="3"/>
        <v>-1</v>
      </c>
    </row>
    <row r="114" spans="1:7" ht="12.75" customHeight="1">
      <c r="A114" s="13" t="s">
        <v>14</v>
      </c>
      <c r="B114" s="14">
        <f>SUM(B109:B113)</f>
        <v>7259</v>
      </c>
      <c r="C114" s="14">
        <f>SUM(C109:C113)</f>
        <v>93196</v>
      </c>
      <c r="D114" s="14">
        <f>SUM(D109:D113)</f>
        <v>11867</v>
      </c>
      <c r="E114" s="14">
        <f>SUM(E109:E113)</f>
        <v>181626</v>
      </c>
      <c r="F114" s="17">
        <f t="shared" si="2"/>
        <v>0.6347981815677091</v>
      </c>
      <c r="G114" s="17">
        <f t="shared" si="3"/>
        <v>0.9488604661144255</v>
      </c>
    </row>
    <row r="115" spans="1:7" ht="12" customHeight="1" hidden="1">
      <c r="A115" s="2" t="s">
        <v>31</v>
      </c>
      <c r="B115" s="11">
        <v>11837</v>
      </c>
      <c r="C115" s="12">
        <v>228318</v>
      </c>
      <c r="D115" s="11">
        <v>6769</v>
      </c>
      <c r="E115" s="12">
        <v>192279</v>
      </c>
      <c r="F115" s="17">
        <f t="shared" si="2"/>
        <v>-0.42814902424600826</v>
      </c>
      <c r="G115" s="17">
        <f t="shared" si="3"/>
        <v>-0.1578456363493023</v>
      </c>
    </row>
    <row r="116" spans="1:7" ht="12.75" customHeight="1" hidden="1">
      <c r="A116" s="2" t="s">
        <v>31</v>
      </c>
      <c r="B116" s="10">
        <v>0</v>
      </c>
      <c r="C116" s="10">
        <v>0</v>
      </c>
      <c r="D116" s="11">
        <v>3260</v>
      </c>
      <c r="E116" s="12">
        <v>35479</v>
      </c>
      <c r="F116" s="17" t="e">
        <f t="shared" si="2"/>
        <v>#DIV/0!</v>
      </c>
      <c r="G116" s="17" t="e">
        <f t="shared" si="3"/>
        <v>#DIV/0!</v>
      </c>
    </row>
    <row r="117" spans="1:7" ht="12.75" customHeight="1" hidden="1">
      <c r="A117" s="2" t="s">
        <v>31</v>
      </c>
      <c r="B117" s="10">
        <v>24</v>
      </c>
      <c r="C117" s="10">
        <v>171</v>
      </c>
      <c r="D117" s="10">
        <v>9</v>
      </c>
      <c r="E117" s="10">
        <v>64</v>
      </c>
      <c r="F117" s="17">
        <f t="shared" si="2"/>
        <v>-0.625</v>
      </c>
      <c r="G117" s="17">
        <f t="shared" si="3"/>
        <v>-0.6257309941520468</v>
      </c>
    </row>
    <row r="118" spans="1:7" ht="12.75" customHeight="1" hidden="1">
      <c r="A118" s="2" t="s">
        <v>31</v>
      </c>
      <c r="B118" s="10">
        <v>223</v>
      </c>
      <c r="C118" s="12">
        <v>3897</v>
      </c>
      <c r="D118" s="10">
        <v>0</v>
      </c>
      <c r="E118" s="10">
        <v>0</v>
      </c>
      <c r="F118" s="17">
        <f t="shared" si="2"/>
        <v>-1</v>
      </c>
      <c r="G118" s="17">
        <f t="shared" si="3"/>
        <v>-1</v>
      </c>
    </row>
    <row r="119" spans="1:7" ht="12.75" customHeight="1">
      <c r="A119" s="13" t="s">
        <v>31</v>
      </c>
      <c r="B119" s="14">
        <f>SUM(B115:B118)</f>
        <v>12084</v>
      </c>
      <c r="C119" s="14">
        <f>SUM(C115:C118)</f>
        <v>232386</v>
      </c>
      <c r="D119" s="14">
        <f>SUM(D115:D118)</f>
        <v>10038</v>
      </c>
      <c r="E119" s="14">
        <f>SUM(E115:E118)</f>
        <v>227822</v>
      </c>
      <c r="F119" s="17">
        <f t="shared" si="2"/>
        <v>-0.16931479642502484</v>
      </c>
      <c r="G119" s="17">
        <f t="shared" si="3"/>
        <v>-0.01963973733357431</v>
      </c>
    </row>
    <row r="120" spans="1:7" ht="12.75" customHeight="1" hidden="1">
      <c r="A120" s="2" t="s">
        <v>6</v>
      </c>
      <c r="B120" s="11">
        <v>4148</v>
      </c>
      <c r="C120" s="12">
        <v>100643</v>
      </c>
      <c r="D120" s="11">
        <v>3958</v>
      </c>
      <c r="E120" s="12">
        <v>114151</v>
      </c>
      <c r="F120" s="17">
        <f t="shared" si="2"/>
        <v>-0.04580520732883317</v>
      </c>
      <c r="G120" s="17">
        <f t="shared" si="3"/>
        <v>0.13421698478781435</v>
      </c>
    </row>
    <row r="121" spans="1:7" ht="12.75" customHeight="1" hidden="1">
      <c r="A121" s="2" t="s">
        <v>6</v>
      </c>
      <c r="B121" s="10">
        <v>418</v>
      </c>
      <c r="C121" s="12">
        <v>27175</v>
      </c>
      <c r="D121" s="10">
        <v>233</v>
      </c>
      <c r="E121" s="12">
        <v>13892</v>
      </c>
      <c r="F121" s="17">
        <f t="shared" si="2"/>
        <v>-0.44258373205741625</v>
      </c>
      <c r="G121" s="17">
        <f t="shared" si="3"/>
        <v>-0.4887948482060718</v>
      </c>
    </row>
    <row r="122" spans="1:7" ht="12.75" customHeight="1" hidden="1">
      <c r="A122" s="2" t="s">
        <v>6</v>
      </c>
      <c r="B122" s="10">
        <v>0</v>
      </c>
      <c r="C122" s="10">
        <v>0</v>
      </c>
      <c r="D122" s="10">
        <v>0</v>
      </c>
      <c r="E122" s="10">
        <v>0</v>
      </c>
      <c r="F122" s="17" t="e">
        <f t="shared" si="2"/>
        <v>#DIV/0!</v>
      </c>
      <c r="G122" s="17" t="e">
        <f t="shared" si="3"/>
        <v>#DIV/0!</v>
      </c>
    </row>
    <row r="123" spans="1:7" ht="12.75" customHeight="1">
      <c r="A123" s="13" t="s">
        <v>6</v>
      </c>
      <c r="B123" s="14">
        <f>SUM(B120:B122)</f>
        <v>4566</v>
      </c>
      <c r="C123" s="14">
        <f>SUM(C120:C122)</f>
        <v>127818</v>
      </c>
      <c r="D123" s="14">
        <f>SUM(D120:D122)</f>
        <v>4191</v>
      </c>
      <c r="E123" s="14">
        <f>SUM(E120:E122)</f>
        <v>128043</v>
      </c>
      <c r="F123" s="17">
        <f t="shared" si="2"/>
        <v>-0.0821287779237845</v>
      </c>
      <c r="G123" s="17">
        <f t="shared" si="3"/>
        <v>0.0017603154485283763</v>
      </c>
    </row>
    <row r="124" spans="1:7" ht="12.75" customHeight="1" hidden="1">
      <c r="A124" s="2" t="s">
        <v>17</v>
      </c>
      <c r="B124" s="11">
        <v>4296</v>
      </c>
      <c r="C124" s="12">
        <v>83510</v>
      </c>
      <c r="D124" s="11">
        <v>2488</v>
      </c>
      <c r="E124" s="12">
        <v>55347</v>
      </c>
      <c r="F124" s="17">
        <f t="shared" si="2"/>
        <v>-0.4208566108007449</v>
      </c>
      <c r="G124" s="17">
        <f t="shared" si="3"/>
        <v>-0.3372410489761705</v>
      </c>
    </row>
    <row r="125" spans="1:7" ht="12.75" customHeight="1" hidden="1">
      <c r="A125" s="2" t="s">
        <v>17</v>
      </c>
      <c r="B125" s="10">
        <v>0</v>
      </c>
      <c r="C125" s="10">
        <v>0</v>
      </c>
      <c r="D125" s="10">
        <v>15</v>
      </c>
      <c r="E125" s="10">
        <v>160</v>
      </c>
      <c r="F125" s="17" t="e">
        <f t="shared" si="2"/>
        <v>#DIV/0!</v>
      </c>
      <c r="G125" s="17" t="e">
        <f t="shared" si="3"/>
        <v>#DIV/0!</v>
      </c>
    </row>
    <row r="126" spans="1:7" ht="12.75" customHeight="1">
      <c r="A126" s="13" t="s">
        <v>17</v>
      </c>
      <c r="B126" s="14">
        <f>SUM(B124:B125)</f>
        <v>4296</v>
      </c>
      <c r="C126" s="14">
        <f>SUM(C124:C125)</f>
        <v>83510</v>
      </c>
      <c r="D126" s="14">
        <f>SUM(D124:D125)</f>
        <v>2503</v>
      </c>
      <c r="E126" s="14">
        <f>SUM(E124:E125)</f>
        <v>55507</v>
      </c>
      <c r="F126" s="17">
        <f t="shared" si="2"/>
        <v>-0.41736499068901306</v>
      </c>
      <c r="G126" s="17">
        <f t="shared" si="3"/>
        <v>-0.33532511076517785</v>
      </c>
    </row>
    <row r="127" spans="1:7" ht="12.75" customHeight="1" hidden="1">
      <c r="A127" s="2" t="s">
        <v>40</v>
      </c>
      <c r="B127" s="10">
        <v>808</v>
      </c>
      <c r="C127" s="12">
        <v>19200</v>
      </c>
      <c r="D127" s="11">
        <v>1702</v>
      </c>
      <c r="E127" s="12">
        <v>45512</v>
      </c>
      <c r="F127" s="17">
        <f t="shared" si="2"/>
        <v>1.1064356435643565</v>
      </c>
      <c r="G127" s="17">
        <f t="shared" si="3"/>
        <v>1.3704166666666666</v>
      </c>
    </row>
    <row r="128" spans="1:7" ht="12.75" customHeight="1" hidden="1">
      <c r="A128" s="2" t="s">
        <v>40</v>
      </c>
      <c r="B128" s="11">
        <v>1087</v>
      </c>
      <c r="C128" s="12">
        <v>58427</v>
      </c>
      <c r="D128" s="10">
        <v>663</v>
      </c>
      <c r="E128" s="12">
        <v>32319</v>
      </c>
      <c r="F128" s="17">
        <f t="shared" si="2"/>
        <v>-0.39006439742410304</v>
      </c>
      <c r="G128" s="17">
        <f t="shared" si="3"/>
        <v>-0.4468482037414209</v>
      </c>
    </row>
    <row r="129" spans="1:7" ht="12.75" customHeight="1" hidden="1">
      <c r="A129" s="2" t="s">
        <v>40</v>
      </c>
      <c r="B129" s="10">
        <v>107</v>
      </c>
      <c r="C129" s="10">
        <v>981</v>
      </c>
      <c r="D129" s="10">
        <v>121</v>
      </c>
      <c r="E129" s="12">
        <v>1077</v>
      </c>
      <c r="F129" s="17">
        <f t="shared" si="2"/>
        <v>0.1308411214953271</v>
      </c>
      <c r="G129" s="17">
        <f t="shared" si="3"/>
        <v>0.09785932721712538</v>
      </c>
    </row>
    <row r="130" spans="1:7" ht="12.75" customHeight="1" hidden="1">
      <c r="A130" s="2" t="s">
        <v>40</v>
      </c>
      <c r="B130" s="10">
        <v>316</v>
      </c>
      <c r="C130" s="12">
        <v>3435</v>
      </c>
      <c r="D130" s="10">
        <v>0</v>
      </c>
      <c r="E130" s="10">
        <v>0</v>
      </c>
      <c r="F130" s="17">
        <f t="shared" si="2"/>
        <v>-1</v>
      </c>
      <c r="G130" s="17">
        <f t="shared" si="3"/>
        <v>-1</v>
      </c>
    </row>
    <row r="131" spans="1:7" ht="12.75" customHeight="1" hidden="1">
      <c r="A131" s="2" t="s">
        <v>40</v>
      </c>
      <c r="B131" s="10">
        <v>0</v>
      </c>
      <c r="C131" s="10">
        <v>0</v>
      </c>
      <c r="D131" s="10">
        <v>0</v>
      </c>
      <c r="E131" s="10">
        <v>0</v>
      </c>
      <c r="F131" s="17" t="e">
        <f t="shared" si="2"/>
        <v>#DIV/0!</v>
      </c>
      <c r="G131" s="17" t="e">
        <f t="shared" si="3"/>
        <v>#DIV/0!</v>
      </c>
    </row>
    <row r="132" spans="1:7" ht="12.75" customHeight="1" hidden="1">
      <c r="A132" s="2" t="s">
        <v>40</v>
      </c>
      <c r="B132" s="10">
        <v>0</v>
      </c>
      <c r="C132" s="10">
        <v>0</v>
      </c>
      <c r="D132" s="10">
        <v>0</v>
      </c>
      <c r="E132" s="10">
        <v>0</v>
      </c>
      <c r="F132" s="17" t="e">
        <f t="shared" si="2"/>
        <v>#DIV/0!</v>
      </c>
      <c r="G132" s="17" t="e">
        <f t="shared" si="3"/>
        <v>#DIV/0!</v>
      </c>
    </row>
    <row r="133" spans="1:7" ht="12.75" customHeight="1">
      <c r="A133" s="13" t="s">
        <v>40</v>
      </c>
      <c r="B133" s="15">
        <f>SUM(B127:B132)</f>
        <v>2318</v>
      </c>
      <c r="C133" s="15">
        <f>SUM(C127:C132)</f>
        <v>82043</v>
      </c>
      <c r="D133" s="15">
        <f>SUM(D127:D132)</f>
        <v>2486</v>
      </c>
      <c r="E133" s="15">
        <f>SUM(E127:E132)</f>
        <v>78908</v>
      </c>
      <c r="F133" s="17">
        <f t="shared" si="2"/>
        <v>0.0724762726488352</v>
      </c>
      <c r="G133" s="17">
        <f t="shared" si="3"/>
        <v>-0.038211669490389184</v>
      </c>
    </row>
    <row r="134" spans="1:7" ht="12.75" customHeight="1" hidden="1">
      <c r="A134" s="2" t="s">
        <v>2</v>
      </c>
      <c r="B134" s="11">
        <v>3390</v>
      </c>
      <c r="C134" s="12">
        <v>50745</v>
      </c>
      <c r="D134" s="11">
        <v>1480</v>
      </c>
      <c r="E134" s="12">
        <v>29438</v>
      </c>
      <c r="F134" s="17">
        <f t="shared" si="2"/>
        <v>-0.5634218289085545</v>
      </c>
      <c r="G134" s="17">
        <f t="shared" si="3"/>
        <v>-0.4198837323874273</v>
      </c>
    </row>
    <row r="135" spans="1:7" ht="12.75" customHeight="1" hidden="1">
      <c r="A135" s="2" t="s">
        <v>2</v>
      </c>
      <c r="B135" s="11">
        <v>1052</v>
      </c>
      <c r="C135" s="12">
        <v>25697</v>
      </c>
      <c r="D135" s="10">
        <v>339</v>
      </c>
      <c r="E135" s="12">
        <v>7459</v>
      </c>
      <c r="F135" s="17">
        <f t="shared" si="2"/>
        <v>-0.6777566539923955</v>
      </c>
      <c r="G135" s="17">
        <f t="shared" si="3"/>
        <v>-0.7097326536171538</v>
      </c>
    </row>
    <row r="136" spans="1:7" ht="12.75" customHeight="1" hidden="1">
      <c r="A136" s="2" t="s">
        <v>2</v>
      </c>
      <c r="B136" s="10">
        <v>338</v>
      </c>
      <c r="C136" s="12">
        <v>5733</v>
      </c>
      <c r="D136" s="10">
        <v>175</v>
      </c>
      <c r="E136" s="12">
        <v>5092</v>
      </c>
      <c r="F136" s="17">
        <f t="shared" si="2"/>
        <v>-0.4822485207100592</v>
      </c>
      <c r="G136" s="17">
        <f t="shared" si="3"/>
        <v>-0.11180882609454038</v>
      </c>
    </row>
    <row r="137" spans="1:7" ht="12.75" customHeight="1" hidden="1">
      <c r="A137" s="2" t="s">
        <v>2</v>
      </c>
      <c r="B137" s="10">
        <v>648</v>
      </c>
      <c r="C137" s="12">
        <v>9969</v>
      </c>
      <c r="D137" s="10">
        <v>154</v>
      </c>
      <c r="E137" s="12">
        <v>1676</v>
      </c>
      <c r="F137" s="17">
        <f t="shared" si="2"/>
        <v>-0.7623456790123457</v>
      </c>
      <c r="G137" s="17">
        <f t="shared" si="3"/>
        <v>-0.8318788243555021</v>
      </c>
    </row>
    <row r="138" spans="1:7" ht="12.75" customHeight="1" hidden="1">
      <c r="A138" s="2" t="s">
        <v>2</v>
      </c>
      <c r="B138" s="10">
        <v>0</v>
      </c>
      <c r="C138" s="10">
        <v>0</v>
      </c>
      <c r="D138" s="10">
        <v>24</v>
      </c>
      <c r="E138" s="10">
        <v>811</v>
      </c>
      <c r="F138" s="17" t="e">
        <f t="shared" si="2"/>
        <v>#DIV/0!</v>
      </c>
      <c r="G138" s="17" t="e">
        <f t="shared" si="3"/>
        <v>#DIV/0!</v>
      </c>
    </row>
    <row r="139" spans="1:7" ht="12.75" customHeight="1" hidden="1">
      <c r="A139" s="2" t="s">
        <v>2</v>
      </c>
      <c r="B139" s="10">
        <v>0</v>
      </c>
      <c r="C139" s="10">
        <v>0</v>
      </c>
      <c r="D139" s="10">
        <v>0</v>
      </c>
      <c r="E139" s="10">
        <v>0</v>
      </c>
      <c r="F139" s="17" t="e">
        <f t="shared" si="2"/>
        <v>#DIV/0!</v>
      </c>
      <c r="G139" s="17" t="e">
        <f t="shared" si="3"/>
        <v>#DIV/0!</v>
      </c>
    </row>
    <row r="140" spans="1:7" ht="12.75" customHeight="1" hidden="1">
      <c r="A140" s="2" t="s">
        <v>2</v>
      </c>
      <c r="B140" s="10">
        <v>0</v>
      </c>
      <c r="C140" s="10">
        <v>0</v>
      </c>
      <c r="D140" s="10">
        <v>0</v>
      </c>
      <c r="E140" s="10">
        <v>0</v>
      </c>
      <c r="F140" s="17" t="e">
        <f t="shared" si="2"/>
        <v>#DIV/0!</v>
      </c>
      <c r="G140" s="17" t="e">
        <f t="shared" si="3"/>
        <v>#DIV/0!</v>
      </c>
    </row>
    <row r="141" spans="1:7" ht="12.75" customHeight="1">
      <c r="A141" s="13" t="s">
        <v>2</v>
      </c>
      <c r="B141" s="14">
        <f>SUM(B134:B140)</f>
        <v>5428</v>
      </c>
      <c r="C141" s="14">
        <f>SUM(C134:C140)</f>
        <v>92144</v>
      </c>
      <c r="D141" s="14">
        <f>SUM(D134:D140)</f>
        <v>2172</v>
      </c>
      <c r="E141" s="14">
        <f>SUM(E134:E140)</f>
        <v>44476</v>
      </c>
      <c r="F141" s="17">
        <f t="shared" si="2"/>
        <v>-0.599852616064849</v>
      </c>
      <c r="G141" s="17">
        <f t="shared" si="3"/>
        <v>-0.5173207154019795</v>
      </c>
    </row>
    <row r="142" spans="1:7" s="3" customFormat="1" ht="11.25" customHeight="1">
      <c r="A142" s="13" t="s">
        <v>16</v>
      </c>
      <c r="B142" s="14">
        <v>1390</v>
      </c>
      <c r="C142" s="16">
        <v>73001</v>
      </c>
      <c r="D142" s="14">
        <v>1704</v>
      </c>
      <c r="E142" s="16">
        <v>75133</v>
      </c>
      <c r="F142" s="17">
        <f t="shared" si="2"/>
        <v>0.22589928057553957</v>
      </c>
      <c r="G142" s="17">
        <f t="shared" si="3"/>
        <v>0.029205079382474214</v>
      </c>
    </row>
    <row r="143" spans="1:7" ht="11.25" customHeight="1" hidden="1">
      <c r="A143" s="2" t="s">
        <v>27</v>
      </c>
      <c r="B143" s="11">
        <v>4197</v>
      </c>
      <c r="C143" s="12">
        <v>47778</v>
      </c>
      <c r="D143" s="11">
        <v>1539</v>
      </c>
      <c r="E143" s="12">
        <v>17082</v>
      </c>
      <c r="F143" s="17">
        <f t="shared" si="2"/>
        <v>-0.6333095067905646</v>
      </c>
      <c r="G143" s="17">
        <f t="shared" si="3"/>
        <v>-0.6424714303654402</v>
      </c>
    </row>
    <row r="144" spans="1:7" ht="12.75" customHeight="1" hidden="1">
      <c r="A144" s="2" t="s">
        <v>27</v>
      </c>
      <c r="B144" s="10">
        <v>0</v>
      </c>
      <c r="C144" s="10">
        <v>0</v>
      </c>
      <c r="D144" s="10">
        <v>0</v>
      </c>
      <c r="E144" s="10">
        <v>0</v>
      </c>
      <c r="F144" s="17" t="e">
        <f t="shared" si="2"/>
        <v>#DIV/0!</v>
      </c>
      <c r="G144" s="17" t="e">
        <f t="shared" si="3"/>
        <v>#DIV/0!</v>
      </c>
    </row>
    <row r="145" spans="1:7" ht="12.75" customHeight="1" hidden="1">
      <c r="A145" s="2" t="s">
        <v>27</v>
      </c>
      <c r="B145" s="10">
        <v>0</v>
      </c>
      <c r="C145" s="10">
        <v>0</v>
      </c>
      <c r="D145" s="10">
        <v>0</v>
      </c>
      <c r="E145" s="10">
        <v>0</v>
      </c>
      <c r="F145" s="17" t="e">
        <f t="shared" si="2"/>
        <v>#DIV/0!</v>
      </c>
      <c r="G145" s="17" t="e">
        <f t="shared" si="3"/>
        <v>#DIV/0!</v>
      </c>
    </row>
    <row r="146" spans="1:7" ht="12.75" customHeight="1" hidden="1">
      <c r="A146" s="2" t="s">
        <v>27</v>
      </c>
      <c r="B146" s="10">
        <v>0</v>
      </c>
      <c r="C146" s="10">
        <v>0</v>
      </c>
      <c r="D146" s="10">
        <v>0</v>
      </c>
      <c r="E146" s="10">
        <v>0</v>
      </c>
      <c r="F146" s="17" t="e">
        <f t="shared" si="2"/>
        <v>#DIV/0!</v>
      </c>
      <c r="G146" s="17" t="e">
        <f t="shared" si="3"/>
        <v>#DIV/0!</v>
      </c>
    </row>
    <row r="147" spans="1:7" ht="12.75" customHeight="1" hidden="1">
      <c r="A147" s="2" t="s">
        <v>27</v>
      </c>
      <c r="B147" s="10">
        <v>0</v>
      </c>
      <c r="C147" s="10">
        <v>0</v>
      </c>
      <c r="D147" s="10">
        <v>0</v>
      </c>
      <c r="E147" s="10">
        <v>0</v>
      </c>
      <c r="F147" s="17" t="e">
        <f t="shared" si="2"/>
        <v>#DIV/0!</v>
      </c>
      <c r="G147" s="17" t="e">
        <f t="shared" si="3"/>
        <v>#DIV/0!</v>
      </c>
    </row>
    <row r="148" spans="1:7" ht="12.75" customHeight="1">
      <c r="A148" s="13" t="s">
        <v>27</v>
      </c>
      <c r="B148" s="14">
        <f>SUM(B143:B147)</f>
        <v>4197</v>
      </c>
      <c r="C148" s="14">
        <f>SUM(C143:C147)</f>
        <v>47778</v>
      </c>
      <c r="D148" s="14">
        <f>SUM(D143:D147)</f>
        <v>1539</v>
      </c>
      <c r="E148" s="14">
        <f>SUM(E143:E147)</f>
        <v>17082</v>
      </c>
      <c r="F148" s="17">
        <f t="shared" si="2"/>
        <v>-0.6333095067905646</v>
      </c>
      <c r="G148" s="17">
        <f t="shared" si="3"/>
        <v>-0.6424714303654402</v>
      </c>
    </row>
    <row r="149" spans="1:7" ht="12.75" customHeight="1" hidden="1">
      <c r="A149" s="2" t="s">
        <v>37</v>
      </c>
      <c r="B149" s="11">
        <v>1804</v>
      </c>
      <c r="C149" s="12">
        <v>61728</v>
      </c>
      <c r="D149" s="11">
        <v>1136</v>
      </c>
      <c r="E149" s="12">
        <v>46744</v>
      </c>
      <c r="F149" s="17">
        <f t="shared" si="2"/>
        <v>-0.37028824833702884</v>
      </c>
      <c r="G149" s="17">
        <f t="shared" si="3"/>
        <v>-0.24274235355106272</v>
      </c>
    </row>
    <row r="150" spans="1:7" ht="12.75" customHeight="1" hidden="1">
      <c r="A150" s="2" t="s">
        <v>37</v>
      </c>
      <c r="B150" s="10">
        <v>0</v>
      </c>
      <c r="C150" s="10">
        <v>0</v>
      </c>
      <c r="D150" s="10">
        <v>46</v>
      </c>
      <c r="E150" s="10">
        <v>800</v>
      </c>
      <c r="F150" s="17" t="e">
        <f t="shared" si="2"/>
        <v>#DIV/0!</v>
      </c>
      <c r="G150" s="17" t="e">
        <f t="shared" si="3"/>
        <v>#DIV/0!</v>
      </c>
    </row>
    <row r="151" spans="1:7" ht="12.75" customHeight="1" hidden="1">
      <c r="A151" s="2" t="s">
        <v>37</v>
      </c>
      <c r="B151" s="10">
        <v>0</v>
      </c>
      <c r="C151" s="10">
        <v>0</v>
      </c>
      <c r="D151" s="10">
        <v>37</v>
      </c>
      <c r="E151" s="10">
        <v>411</v>
      </c>
      <c r="F151" s="17" t="e">
        <f t="shared" si="2"/>
        <v>#DIV/0!</v>
      </c>
      <c r="G151" s="17" t="e">
        <f t="shared" si="3"/>
        <v>#DIV/0!</v>
      </c>
    </row>
    <row r="152" spans="1:7" ht="12.75" customHeight="1" hidden="1">
      <c r="A152" s="2" t="s">
        <v>37</v>
      </c>
      <c r="B152" s="10">
        <v>0</v>
      </c>
      <c r="C152" s="10">
        <v>0</v>
      </c>
      <c r="D152" s="10">
        <v>0</v>
      </c>
      <c r="E152" s="10">
        <v>0</v>
      </c>
      <c r="F152" s="17" t="e">
        <f t="shared" si="2"/>
        <v>#DIV/0!</v>
      </c>
      <c r="G152" s="17" t="e">
        <f t="shared" si="3"/>
        <v>#DIV/0!</v>
      </c>
    </row>
    <row r="153" spans="1:7" ht="12.75" customHeight="1" hidden="1">
      <c r="A153" s="2" t="s">
        <v>37</v>
      </c>
      <c r="B153" s="10">
        <v>0</v>
      </c>
      <c r="C153" s="10">
        <v>0</v>
      </c>
      <c r="D153" s="10">
        <v>0</v>
      </c>
      <c r="E153" s="10">
        <v>0</v>
      </c>
      <c r="F153" s="17" t="e">
        <f t="shared" si="2"/>
        <v>#DIV/0!</v>
      </c>
      <c r="G153" s="17" t="e">
        <f t="shared" si="3"/>
        <v>#DIV/0!</v>
      </c>
    </row>
    <row r="154" spans="1:7" ht="12.75" customHeight="1">
      <c r="A154" s="13" t="s">
        <v>37</v>
      </c>
      <c r="B154" s="14">
        <f>SUM(B149:B153)</f>
        <v>1804</v>
      </c>
      <c r="C154" s="14">
        <f>SUM(C149:C153)</f>
        <v>61728</v>
      </c>
      <c r="D154" s="14">
        <f>SUM(D149:D153)</f>
        <v>1219</v>
      </c>
      <c r="E154" s="14">
        <f>SUM(E149:E153)</f>
        <v>47955</v>
      </c>
      <c r="F154" s="17">
        <f t="shared" si="2"/>
        <v>-0.32427937915742794</v>
      </c>
      <c r="G154" s="17">
        <f t="shared" si="3"/>
        <v>-0.22312402799377917</v>
      </c>
    </row>
    <row r="155" spans="1:7" ht="12.75" customHeight="1" hidden="1">
      <c r="A155" s="2" t="s">
        <v>12</v>
      </c>
      <c r="B155" s="10">
        <v>0</v>
      </c>
      <c r="C155" s="10">
        <v>0</v>
      </c>
      <c r="D155" s="10">
        <v>174</v>
      </c>
      <c r="E155" s="12">
        <v>1897</v>
      </c>
      <c r="F155" s="17" t="e">
        <f t="shared" si="2"/>
        <v>#DIV/0!</v>
      </c>
      <c r="G155" s="17" t="e">
        <f t="shared" si="3"/>
        <v>#DIV/0!</v>
      </c>
    </row>
    <row r="156" spans="1:7" ht="12.75" customHeight="1" hidden="1">
      <c r="A156" s="2" t="s">
        <v>12</v>
      </c>
      <c r="B156" s="10">
        <v>184</v>
      </c>
      <c r="C156" s="12">
        <v>12096</v>
      </c>
      <c r="D156" s="10">
        <v>89</v>
      </c>
      <c r="E156" s="12">
        <v>5752</v>
      </c>
      <c r="F156" s="17">
        <f aca="true" t="shared" si="4" ref="F156:F211">SUM((D156-B156)/B156)</f>
        <v>-0.5163043478260869</v>
      </c>
      <c r="G156" s="17">
        <f aca="true" t="shared" si="5" ref="G156:G211">SUM((E156-C156)/C156)</f>
        <v>-0.5244708994708994</v>
      </c>
    </row>
    <row r="157" spans="1:7" ht="12.75" customHeight="1" hidden="1">
      <c r="A157" s="2" t="s">
        <v>12</v>
      </c>
      <c r="B157" s="10">
        <v>164</v>
      </c>
      <c r="C157" s="12">
        <v>5447</v>
      </c>
      <c r="D157" s="10">
        <v>0</v>
      </c>
      <c r="E157" s="10">
        <v>0</v>
      </c>
      <c r="F157" s="17">
        <f t="shared" si="4"/>
        <v>-1</v>
      </c>
      <c r="G157" s="17">
        <f t="shared" si="5"/>
        <v>-1</v>
      </c>
    </row>
    <row r="158" spans="1:7" ht="12.75" customHeight="1" hidden="1">
      <c r="A158" s="2" t="s">
        <v>12</v>
      </c>
      <c r="B158" s="10">
        <v>0</v>
      </c>
      <c r="C158" s="10">
        <v>0</v>
      </c>
      <c r="D158" s="10">
        <v>0</v>
      </c>
      <c r="E158" s="10">
        <v>0</v>
      </c>
      <c r="F158" s="17" t="e">
        <f t="shared" si="4"/>
        <v>#DIV/0!</v>
      </c>
      <c r="G158" s="17" t="e">
        <f t="shared" si="5"/>
        <v>#DIV/0!</v>
      </c>
    </row>
    <row r="159" spans="1:7" ht="12.75" customHeight="1">
      <c r="A159" s="13" t="s">
        <v>12</v>
      </c>
      <c r="B159" s="15">
        <f>SUM(B155:B158)</f>
        <v>348</v>
      </c>
      <c r="C159" s="15">
        <f>SUM(C155:C158)</f>
        <v>17543</v>
      </c>
      <c r="D159" s="15">
        <f>SUM(D155:D158)</f>
        <v>263</v>
      </c>
      <c r="E159" s="15">
        <f>SUM(E155:E158)</f>
        <v>7649</v>
      </c>
      <c r="F159" s="17">
        <f t="shared" si="4"/>
        <v>-0.2442528735632184</v>
      </c>
      <c r="G159" s="17">
        <f t="shared" si="5"/>
        <v>-0.5639856352961296</v>
      </c>
    </row>
    <row r="160" spans="1:7" ht="12.75" customHeight="1" hidden="1">
      <c r="A160" s="2" t="s">
        <v>30</v>
      </c>
      <c r="B160" s="10">
        <v>0</v>
      </c>
      <c r="C160" s="10">
        <v>0</v>
      </c>
      <c r="D160" s="10">
        <v>117</v>
      </c>
      <c r="E160" s="12">
        <v>1330</v>
      </c>
      <c r="F160" s="17" t="e">
        <f t="shared" si="4"/>
        <v>#DIV/0!</v>
      </c>
      <c r="G160" s="17" t="e">
        <f t="shared" si="5"/>
        <v>#DIV/0!</v>
      </c>
    </row>
    <row r="161" spans="1:7" ht="12.75" customHeight="1" hidden="1">
      <c r="A161" s="2" t="s">
        <v>30</v>
      </c>
      <c r="B161" s="10">
        <v>0</v>
      </c>
      <c r="C161" s="10">
        <v>0</v>
      </c>
      <c r="D161" s="10">
        <v>12</v>
      </c>
      <c r="E161" s="10">
        <v>127</v>
      </c>
      <c r="F161" s="17" t="e">
        <f t="shared" si="4"/>
        <v>#DIV/0!</v>
      </c>
      <c r="G161" s="17" t="e">
        <f t="shared" si="5"/>
        <v>#DIV/0!</v>
      </c>
    </row>
    <row r="162" spans="1:7" ht="12.75" customHeight="1">
      <c r="A162" s="13" t="s">
        <v>30</v>
      </c>
      <c r="B162" s="14">
        <f>SUM(B160:B161)</f>
        <v>0</v>
      </c>
      <c r="C162" s="14">
        <f>SUM(C160:C161)</f>
        <v>0</v>
      </c>
      <c r="D162" s="14">
        <f>SUM(D160:D161)</f>
        <v>129</v>
      </c>
      <c r="E162" s="14">
        <f>SUM(E160:E161)</f>
        <v>1457</v>
      </c>
      <c r="F162" s="17" t="s">
        <v>58</v>
      </c>
      <c r="G162" s="17" t="s">
        <v>58</v>
      </c>
    </row>
    <row r="163" spans="1:7" ht="12.75" customHeight="1" hidden="1">
      <c r="A163" s="2" t="s">
        <v>4</v>
      </c>
      <c r="B163" s="10">
        <v>0</v>
      </c>
      <c r="C163" s="10">
        <v>0</v>
      </c>
      <c r="D163" s="10">
        <v>74</v>
      </c>
      <c r="E163" s="12">
        <v>1785</v>
      </c>
      <c r="F163" s="17" t="e">
        <f t="shared" si="4"/>
        <v>#DIV/0!</v>
      </c>
      <c r="G163" s="17" t="e">
        <f t="shared" si="5"/>
        <v>#DIV/0!</v>
      </c>
    </row>
    <row r="164" spans="1:7" ht="12.75" customHeight="1" hidden="1">
      <c r="A164" s="2" t="s">
        <v>4</v>
      </c>
      <c r="B164" s="10">
        <v>16</v>
      </c>
      <c r="C164" s="10">
        <v>420</v>
      </c>
      <c r="D164" s="10">
        <v>21</v>
      </c>
      <c r="E164" s="10">
        <v>199</v>
      </c>
      <c r="F164" s="17">
        <f t="shared" si="4"/>
        <v>0.3125</v>
      </c>
      <c r="G164" s="17">
        <f t="shared" si="5"/>
        <v>-0.5261904761904762</v>
      </c>
    </row>
    <row r="165" spans="1:7" ht="12.75" customHeight="1" hidden="1">
      <c r="A165" s="2" t="s">
        <v>4</v>
      </c>
      <c r="B165" s="10">
        <v>88</v>
      </c>
      <c r="C165" s="10">
        <v>972</v>
      </c>
      <c r="D165" s="10">
        <v>0</v>
      </c>
      <c r="E165" s="10">
        <v>0</v>
      </c>
      <c r="F165" s="17">
        <f t="shared" si="4"/>
        <v>-1</v>
      </c>
      <c r="G165" s="17">
        <f t="shared" si="5"/>
        <v>-1</v>
      </c>
    </row>
    <row r="166" spans="1:7" ht="12.75" customHeight="1">
      <c r="A166" s="13" t="s">
        <v>4</v>
      </c>
      <c r="B166" s="15">
        <f>SUM(B163:B165)</f>
        <v>104</v>
      </c>
      <c r="C166" s="15">
        <f>SUM(C163:C165)</f>
        <v>1392</v>
      </c>
      <c r="D166" s="15">
        <f>SUM(D163:D165)</f>
        <v>95</v>
      </c>
      <c r="E166" s="15">
        <f>SUM(E163:E165)</f>
        <v>1984</v>
      </c>
      <c r="F166" s="17">
        <f t="shared" si="4"/>
        <v>-0.08653846153846154</v>
      </c>
      <c r="G166" s="17">
        <f t="shared" si="5"/>
        <v>0.42528735632183906</v>
      </c>
    </row>
    <row r="167" spans="1:7" ht="12.75" customHeight="1" hidden="1">
      <c r="A167" s="2" t="s">
        <v>42</v>
      </c>
      <c r="B167" s="10">
        <v>0</v>
      </c>
      <c r="C167" s="10">
        <v>0</v>
      </c>
      <c r="D167" s="10">
        <v>87</v>
      </c>
      <c r="E167" s="12">
        <v>1680</v>
      </c>
      <c r="F167" s="17" t="e">
        <f t="shared" si="4"/>
        <v>#DIV/0!</v>
      </c>
      <c r="G167" s="17" t="e">
        <f t="shared" si="5"/>
        <v>#DIV/0!</v>
      </c>
    </row>
    <row r="168" spans="1:7" ht="12.75" customHeight="1" hidden="1">
      <c r="A168" s="2" t="s">
        <v>42</v>
      </c>
      <c r="B168" s="10">
        <v>8</v>
      </c>
      <c r="C168" s="10">
        <v>332</v>
      </c>
      <c r="D168" s="10">
        <v>0</v>
      </c>
      <c r="E168" s="10">
        <v>0</v>
      </c>
      <c r="F168" s="17">
        <f t="shared" si="4"/>
        <v>-1</v>
      </c>
      <c r="G168" s="17">
        <f t="shared" si="5"/>
        <v>-1</v>
      </c>
    </row>
    <row r="169" spans="1:7" ht="12.75" customHeight="1">
      <c r="A169" s="13" t="s">
        <v>42</v>
      </c>
      <c r="B169" s="14">
        <f>SUM(B167:B168)</f>
        <v>8</v>
      </c>
      <c r="C169" s="14">
        <f>SUM(C167:C168)</f>
        <v>332</v>
      </c>
      <c r="D169" s="14">
        <f>SUM(D167:D168)</f>
        <v>87</v>
      </c>
      <c r="E169" s="14">
        <f>SUM(E167:E168)</f>
        <v>1680</v>
      </c>
      <c r="F169" s="17">
        <f t="shared" si="4"/>
        <v>9.875</v>
      </c>
      <c r="G169" s="17">
        <f t="shared" si="5"/>
        <v>4.0602409638554215</v>
      </c>
    </row>
    <row r="170" spans="1:7" ht="12.75" customHeight="1" hidden="1">
      <c r="A170" s="2" t="s">
        <v>36</v>
      </c>
      <c r="B170" s="10">
        <v>56</v>
      </c>
      <c r="C170" s="12">
        <v>2096</v>
      </c>
      <c r="D170" s="10">
        <v>63</v>
      </c>
      <c r="E170" s="12">
        <v>1820</v>
      </c>
      <c r="F170" s="17">
        <f t="shared" si="4"/>
        <v>0.125</v>
      </c>
      <c r="G170" s="17">
        <f t="shared" si="5"/>
        <v>-0.1316793893129771</v>
      </c>
    </row>
    <row r="171" spans="1:7" ht="12.75" customHeight="1" hidden="1">
      <c r="A171" s="2" t="s">
        <v>36</v>
      </c>
      <c r="B171" s="10">
        <v>0</v>
      </c>
      <c r="C171" s="10">
        <v>0</v>
      </c>
      <c r="D171" s="10">
        <v>21</v>
      </c>
      <c r="E171" s="10">
        <v>900</v>
      </c>
      <c r="F171" s="17" t="e">
        <f t="shared" si="4"/>
        <v>#DIV/0!</v>
      </c>
      <c r="G171" s="17" t="e">
        <f t="shared" si="5"/>
        <v>#DIV/0!</v>
      </c>
    </row>
    <row r="172" spans="1:7" ht="12.75" customHeight="1">
      <c r="A172" s="13" t="s">
        <v>36</v>
      </c>
      <c r="B172" s="14">
        <f>SUM(B170:B171)</f>
        <v>56</v>
      </c>
      <c r="C172" s="14">
        <f>SUM(C170:C171)</f>
        <v>2096</v>
      </c>
      <c r="D172" s="14">
        <f>SUM(D170:D171)</f>
        <v>84</v>
      </c>
      <c r="E172" s="14">
        <f>SUM(E170:E171)</f>
        <v>2720</v>
      </c>
      <c r="F172" s="17">
        <f t="shared" si="4"/>
        <v>0.5</v>
      </c>
      <c r="G172" s="17">
        <f t="shared" si="5"/>
        <v>0.29770992366412213</v>
      </c>
    </row>
    <row r="173" spans="1:7" ht="12.75" customHeight="1">
      <c r="A173" s="13" t="s">
        <v>26</v>
      </c>
      <c r="B173" s="15">
        <v>0</v>
      </c>
      <c r="C173" s="15">
        <v>0</v>
      </c>
      <c r="D173" s="15">
        <v>71</v>
      </c>
      <c r="E173" s="16">
        <v>1620</v>
      </c>
      <c r="F173" s="17" t="s">
        <v>58</v>
      </c>
      <c r="G173" s="17" t="s">
        <v>58</v>
      </c>
    </row>
    <row r="174" spans="1:7" ht="12.75" customHeight="1">
      <c r="A174" s="13" t="s">
        <v>25</v>
      </c>
      <c r="B174" s="15">
        <v>269</v>
      </c>
      <c r="C174" s="16">
        <v>5490</v>
      </c>
      <c r="D174" s="15">
        <v>53</v>
      </c>
      <c r="E174" s="16">
        <v>1190</v>
      </c>
      <c r="F174" s="17">
        <f t="shared" si="4"/>
        <v>-0.8029739776951673</v>
      </c>
      <c r="G174" s="17">
        <f t="shared" si="5"/>
        <v>-0.7832422586520947</v>
      </c>
    </row>
    <row r="175" spans="1:7" ht="12.75" customHeight="1">
      <c r="A175" s="13" t="s">
        <v>1</v>
      </c>
      <c r="B175" s="15">
        <v>0</v>
      </c>
      <c r="C175" s="15">
        <v>0</v>
      </c>
      <c r="D175" s="15">
        <v>47</v>
      </c>
      <c r="E175" s="15">
        <v>684</v>
      </c>
      <c r="F175" s="17" t="s">
        <v>58</v>
      </c>
      <c r="G175" s="17" t="s">
        <v>58</v>
      </c>
    </row>
    <row r="176" spans="1:7" ht="12.75" customHeight="1">
      <c r="A176" s="13" t="s">
        <v>22</v>
      </c>
      <c r="B176" s="15">
        <v>0</v>
      </c>
      <c r="C176" s="15">
        <v>0</v>
      </c>
      <c r="D176" s="15">
        <v>41</v>
      </c>
      <c r="E176" s="15">
        <v>633</v>
      </c>
      <c r="F176" s="17" t="s">
        <v>58</v>
      </c>
      <c r="G176" s="17" t="s">
        <v>58</v>
      </c>
    </row>
    <row r="177" spans="1:7" ht="12.75" customHeight="1">
      <c r="A177" s="13" t="s">
        <v>38</v>
      </c>
      <c r="B177" s="15">
        <v>0</v>
      </c>
      <c r="C177" s="15">
        <v>0</v>
      </c>
      <c r="D177" s="15">
        <v>32</v>
      </c>
      <c r="E177" s="16">
        <v>1078</v>
      </c>
      <c r="F177" s="17" t="s">
        <v>58</v>
      </c>
      <c r="G177" s="17" t="s">
        <v>58</v>
      </c>
    </row>
    <row r="178" spans="1:7" ht="12.75" customHeight="1">
      <c r="A178" s="13" t="s">
        <v>33</v>
      </c>
      <c r="B178" s="15">
        <v>0</v>
      </c>
      <c r="C178" s="15">
        <v>0</v>
      </c>
      <c r="D178" s="15">
        <v>29</v>
      </c>
      <c r="E178" s="15">
        <v>424</v>
      </c>
      <c r="F178" s="17" t="s">
        <v>58</v>
      </c>
      <c r="G178" s="17" t="s">
        <v>58</v>
      </c>
    </row>
    <row r="179" spans="1:7" ht="12.75" customHeight="1" hidden="1">
      <c r="A179" s="2" t="s">
        <v>11</v>
      </c>
      <c r="B179" s="10">
        <v>72</v>
      </c>
      <c r="C179" s="10">
        <v>732</v>
      </c>
      <c r="D179" s="10">
        <v>19</v>
      </c>
      <c r="E179" s="10">
        <v>83</v>
      </c>
      <c r="F179" s="17">
        <f t="shared" si="4"/>
        <v>-0.7361111111111112</v>
      </c>
      <c r="G179" s="17">
        <f t="shared" si="5"/>
        <v>-0.8866120218579235</v>
      </c>
    </row>
    <row r="180" spans="1:7" ht="12.75" customHeight="1" hidden="1">
      <c r="A180" s="2" t="s">
        <v>11</v>
      </c>
      <c r="B180" s="10">
        <v>0</v>
      </c>
      <c r="C180" s="10">
        <v>0</v>
      </c>
      <c r="D180" s="10">
        <v>0</v>
      </c>
      <c r="E180" s="10">
        <v>0</v>
      </c>
      <c r="F180" s="17" t="e">
        <f t="shared" si="4"/>
        <v>#DIV/0!</v>
      </c>
      <c r="G180" s="17" t="e">
        <f t="shared" si="5"/>
        <v>#DIV/0!</v>
      </c>
    </row>
    <row r="181" spans="1:7" ht="12.75" customHeight="1">
      <c r="A181" s="13" t="s">
        <v>11</v>
      </c>
      <c r="B181" s="14">
        <f>SUM(B179:B180)</f>
        <v>72</v>
      </c>
      <c r="C181" s="14">
        <f>SUM(C179:C180)</f>
        <v>732</v>
      </c>
      <c r="D181" s="14">
        <f>SUM(D179:D180)</f>
        <v>19</v>
      </c>
      <c r="E181" s="14">
        <f>SUM(E179:E180)</f>
        <v>83</v>
      </c>
      <c r="F181" s="17">
        <f t="shared" si="4"/>
        <v>-0.7361111111111112</v>
      </c>
      <c r="G181" s="17">
        <f t="shared" si="5"/>
        <v>-0.8866120218579235</v>
      </c>
    </row>
    <row r="182" spans="1:7" ht="12.75" customHeight="1" hidden="1">
      <c r="A182" s="2" t="s">
        <v>51</v>
      </c>
      <c r="B182" s="10">
        <v>196</v>
      </c>
      <c r="C182" s="12">
        <v>2750</v>
      </c>
      <c r="D182" s="10">
        <v>17</v>
      </c>
      <c r="E182" s="10">
        <v>167</v>
      </c>
      <c r="F182" s="17">
        <f t="shared" si="4"/>
        <v>-0.9132653061224489</v>
      </c>
      <c r="G182" s="17">
        <f t="shared" si="5"/>
        <v>-0.9392727272727273</v>
      </c>
    </row>
    <row r="183" spans="1:7" ht="12.75" customHeight="1" hidden="1">
      <c r="A183" s="2" t="s">
        <v>51</v>
      </c>
      <c r="B183" s="10">
        <v>0</v>
      </c>
      <c r="C183" s="10">
        <v>0</v>
      </c>
      <c r="D183" s="10">
        <v>0</v>
      </c>
      <c r="E183" s="10">
        <v>0</v>
      </c>
      <c r="F183" s="17" t="e">
        <f t="shared" si="4"/>
        <v>#DIV/0!</v>
      </c>
      <c r="G183" s="17" t="e">
        <f t="shared" si="5"/>
        <v>#DIV/0!</v>
      </c>
    </row>
    <row r="184" spans="1:7" ht="12.75" customHeight="1" hidden="1">
      <c r="A184" s="2" t="s">
        <v>51</v>
      </c>
      <c r="B184" s="10">
        <v>0</v>
      </c>
      <c r="C184" s="10">
        <v>0</v>
      </c>
      <c r="D184" s="10">
        <v>0</v>
      </c>
      <c r="E184" s="10">
        <v>0</v>
      </c>
      <c r="F184" s="17" t="e">
        <f t="shared" si="4"/>
        <v>#DIV/0!</v>
      </c>
      <c r="G184" s="17" t="e">
        <f t="shared" si="5"/>
        <v>#DIV/0!</v>
      </c>
    </row>
    <row r="185" spans="1:7" ht="12.75" customHeight="1">
      <c r="A185" s="13" t="s">
        <v>51</v>
      </c>
      <c r="B185" s="15">
        <f>SUM(B182:B184)</f>
        <v>196</v>
      </c>
      <c r="C185" s="15">
        <f>SUM(C182:C184)</f>
        <v>2750</v>
      </c>
      <c r="D185" s="15">
        <f>SUM(D182:D184)</f>
        <v>17</v>
      </c>
      <c r="E185" s="15">
        <f>SUM(E182:E184)</f>
        <v>167</v>
      </c>
      <c r="F185" s="17">
        <f t="shared" si="4"/>
        <v>-0.9132653061224489</v>
      </c>
      <c r="G185" s="17">
        <f t="shared" si="5"/>
        <v>-0.9392727272727273</v>
      </c>
    </row>
    <row r="186" spans="1:7" ht="12.75" customHeight="1" hidden="1">
      <c r="A186" s="2" t="s">
        <v>19</v>
      </c>
      <c r="B186" s="10">
        <v>0</v>
      </c>
      <c r="C186" s="10">
        <v>0</v>
      </c>
      <c r="D186" s="10">
        <v>13</v>
      </c>
      <c r="E186" s="10">
        <v>153</v>
      </c>
      <c r="F186" s="17" t="e">
        <f t="shared" si="4"/>
        <v>#DIV/0!</v>
      </c>
      <c r="G186" s="17" t="e">
        <f t="shared" si="5"/>
        <v>#DIV/0!</v>
      </c>
    </row>
    <row r="187" spans="1:7" ht="12.75" customHeight="1" hidden="1">
      <c r="A187" s="2" t="s">
        <v>19</v>
      </c>
      <c r="B187" s="10">
        <v>0</v>
      </c>
      <c r="C187" s="10">
        <v>0</v>
      </c>
      <c r="D187" s="10">
        <v>0</v>
      </c>
      <c r="E187" s="10">
        <v>0</v>
      </c>
      <c r="F187" s="17" t="e">
        <f t="shared" si="4"/>
        <v>#DIV/0!</v>
      </c>
      <c r="G187" s="17" t="e">
        <f t="shared" si="5"/>
        <v>#DIV/0!</v>
      </c>
    </row>
    <row r="188" spans="1:7" ht="12.75" customHeight="1">
      <c r="A188" s="13" t="s">
        <v>19</v>
      </c>
      <c r="B188" s="14">
        <f>SUM(B186:B187)</f>
        <v>0</v>
      </c>
      <c r="C188" s="14">
        <f>SUM(C186:C187)</f>
        <v>0</v>
      </c>
      <c r="D188" s="14">
        <f>SUM(D186:D187)</f>
        <v>13</v>
      </c>
      <c r="E188" s="14">
        <f>SUM(E186:E187)</f>
        <v>153</v>
      </c>
      <c r="F188" s="17" t="s">
        <v>58</v>
      </c>
      <c r="G188" s="17" t="s">
        <v>58</v>
      </c>
    </row>
    <row r="189" spans="1:7" ht="12.75" customHeight="1">
      <c r="A189" s="13" t="s">
        <v>15</v>
      </c>
      <c r="B189" s="15">
        <v>0</v>
      </c>
      <c r="C189" s="15">
        <v>0</v>
      </c>
      <c r="D189" s="15">
        <v>11</v>
      </c>
      <c r="E189" s="15">
        <v>240</v>
      </c>
      <c r="F189" s="17" t="s">
        <v>58</v>
      </c>
      <c r="G189" s="17" t="s">
        <v>58</v>
      </c>
    </row>
    <row r="190" spans="1:7" ht="12.75" customHeight="1">
      <c r="A190" s="13" t="s">
        <v>29</v>
      </c>
      <c r="B190" s="15">
        <v>0</v>
      </c>
      <c r="C190" s="15">
        <v>0</v>
      </c>
      <c r="D190" s="15">
        <v>11</v>
      </c>
      <c r="E190" s="15">
        <v>161</v>
      </c>
      <c r="F190" s="17" t="s">
        <v>58</v>
      </c>
      <c r="G190" s="17" t="s">
        <v>58</v>
      </c>
    </row>
    <row r="191" spans="1:7" ht="12.75" customHeight="1" hidden="1">
      <c r="A191" s="2" t="s">
        <v>52</v>
      </c>
      <c r="B191" s="10">
        <v>0</v>
      </c>
      <c r="C191" s="10">
        <v>0</v>
      </c>
      <c r="D191" s="10">
        <v>7</v>
      </c>
      <c r="E191" s="10">
        <v>96</v>
      </c>
      <c r="F191" s="17" t="e">
        <f t="shared" si="4"/>
        <v>#DIV/0!</v>
      </c>
      <c r="G191" s="17" t="e">
        <f t="shared" si="5"/>
        <v>#DIV/0!</v>
      </c>
    </row>
    <row r="192" spans="1:7" ht="12.75" customHeight="1" hidden="1">
      <c r="A192" s="2" t="s">
        <v>52</v>
      </c>
      <c r="B192" s="10">
        <v>0</v>
      </c>
      <c r="C192" s="10">
        <v>0</v>
      </c>
      <c r="D192" s="10">
        <v>0</v>
      </c>
      <c r="E192" s="10">
        <v>0</v>
      </c>
      <c r="F192" s="17" t="e">
        <f t="shared" si="4"/>
        <v>#DIV/0!</v>
      </c>
      <c r="G192" s="17" t="e">
        <f t="shared" si="5"/>
        <v>#DIV/0!</v>
      </c>
    </row>
    <row r="193" spans="1:7" ht="12.75" customHeight="1">
      <c r="A193" s="13" t="s">
        <v>52</v>
      </c>
      <c r="B193" s="14">
        <f>SUM(B191:B192)</f>
        <v>0</v>
      </c>
      <c r="C193" s="14">
        <f>SUM(C191:C192)</f>
        <v>0</v>
      </c>
      <c r="D193" s="14">
        <f>SUM(D191:D192)</f>
        <v>7</v>
      </c>
      <c r="E193" s="14">
        <f>SUM(E191:E192)</f>
        <v>96</v>
      </c>
      <c r="F193" s="17" t="s">
        <v>58</v>
      </c>
      <c r="G193" s="17" t="s">
        <v>58</v>
      </c>
    </row>
    <row r="194" spans="1:7" ht="12.75" customHeight="1">
      <c r="A194" s="13" t="s">
        <v>47</v>
      </c>
      <c r="B194" s="15">
        <v>0</v>
      </c>
      <c r="C194" s="15">
        <v>0</v>
      </c>
      <c r="D194" s="15">
        <v>6</v>
      </c>
      <c r="E194" s="15">
        <v>85</v>
      </c>
      <c r="F194" s="17" t="s">
        <v>58</v>
      </c>
      <c r="G194" s="17" t="s">
        <v>58</v>
      </c>
    </row>
    <row r="195" spans="1:7" ht="12.75" customHeight="1" hidden="1">
      <c r="A195" s="2" t="s">
        <v>53</v>
      </c>
      <c r="B195" s="10">
        <v>8</v>
      </c>
      <c r="C195" s="10">
        <v>145</v>
      </c>
      <c r="D195" s="10">
        <v>0</v>
      </c>
      <c r="E195" s="10">
        <v>0</v>
      </c>
      <c r="F195" s="17">
        <f t="shared" si="4"/>
        <v>-1</v>
      </c>
      <c r="G195" s="17">
        <f t="shared" si="5"/>
        <v>-1</v>
      </c>
    </row>
    <row r="196" spans="1:7" ht="12.75" customHeight="1" hidden="1">
      <c r="A196" s="2" t="s">
        <v>53</v>
      </c>
      <c r="B196" s="10">
        <v>0</v>
      </c>
      <c r="C196" s="10">
        <v>0</v>
      </c>
      <c r="D196" s="10">
        <v>0</v>
      </c>
      <c r="E196" s="10">
        <v>0</v>
      </c>
      <c r="F196" s="17" t="e">
        <f t="shared" si="4"/>
        <v>#DIV/0!</v>
      </c>
      <c r="G196" s="17" t="e">
        <f t="shared" si="5"/>
        <v>#DIV/0!</v>
      </c>
    </row>
    <row r="197" spans="1:7" ht="12.75" customHeight="1" hidden="1">
      <c r="A197" s="2" t="s">
        <v>53</v>
      </c>
      <c r="B197" s="10">
        <v>0</v>
      </c>
      <c r="C197" s="10">
        <v>0</v>
      </c>
      <c r="D197" s="10">
        <v>0</v>
      </c>
      <c r="E197" s="10">
        <v>0</v>
      </c>
      <c r="F197" s="17" t="e">
        <f t="shared" si="4"/>
        <v>#DIV/0!</v>
      </c>
      <c r="G197" s="17" t="e">
        <f t="shared" si="5"/>
        <v>#DIV/0!</v>
      </c>
    </row>
    <row r="198" spans="1:7" ht="12.75" customHeight="1" hidden="1">
      <c r="A198" s="2" t="s">
        <v>53</v>
      </c>
      <c r="B198" s="10">
        <v>0</v>
      </c>
      <c r="C198" s="10">
        <v>0</v>
      </c>
      <c r="D198" s="10">
        <v>0</v>
      </c>
      <c r="E198" s="10">
        <v>0</v>
      </c>
      <c r="F198" s="17" t="e">
        <f t="shared" si="4"/>
        <v>#DIV/0!</v>
      </c>
      <c r="G198" s="17" t="e">
        <f t="shared" si="5"/>
        <v>#DIV/0!</v>
      </c>
    </row>
    <row r="199" spans="1:7" ht="12.75" customHeight="1">
      <c r="A199" s="13" t="s">
        <v>53</v>
      </c>
      <c r="B199" s="15">
        <f>SUM(B195:B198)</f>
        <v>8</v>
      </c>
      <c r="C199" s="15">
        <f>SUM(C195:C198)</f>
        <v>145</v>
      </c>
      <c r="D199" s="15">
        <f>SUM(D195:D198)</f>
        <v>0</v>
      </c>
      <c r="E199" s="15">
        <f>SUM(E195:E198)</f>
        <v>0</v>
      </c>
      <c r="F199" s="17">
        <f t="shared" si="4"/>
        <v>-1</v>
      </c>
      <c r="G199" s="17">
        <f t="shared" si="5"/>
        <v>-1</v>
      </c>
    </row>
    <row r="200" spans="1:7" ht="12.75" customHeight="1">
      <c r="A200" s="13" t="s">
        <v>39</v>
      </c>
      <c r="B200" s="15">
        <v>31</v>
      </c>
      <c r="C200" s="15">
        <v>340</v>
      </c>
      <c r="D200" s="15">
        <v>0</v>
      </c>
      <c r="E200" s="15">
        <v>0</v>
      </c>
      <c r="F200" s="17">
        <f t="shared" si="4"/>
        <v>-1</v>
      </c>
      <c r="G200" s="17">
        <f t="shared" si="5"/>
        <v>-1</v>
      </c>
    </row>
    <row r="201" spans="1:7" ht="12.75" customHeight="1" hidden="1">
      <c r="A201" s="2" t="s">
        <v>13</v>
      </c>
      <c r="B201" s="10">
        <v>0</v>
      </c>
      <c r="C201" s="10">
        <v>0</v>
      </c>
      <c r="D201" s="10">
        <v>0</v>
      </c>
      <c r="E201" s="10">
        <v>0</v>
      </c>
      <c r="F201" s="17" t="e">
        <f t="shared" si="4"/>
        <v>#DIV/0!</v>
      </c>
      <c r="G201" s="17" t="e">
        <f t="shared" si="5"/>
        <v>#DIV/0!</v>
      </c>
    </row>
    <row r="202" spans="1:7" ht="12.75" customHeight="1" hidden="1">
      <c r="A202" s="2" t="s">
        <v>13</v>
      </c>
      <c r="B202" s="10">
        <v>0</v>
      </c>
      <c r="C202" s="10">
        <v>0</v>
      </c>
      <c r="D202" s="10">
        <v>0</v>
      </c>
      <c r="E202" s="10">
        <v>0</v>
      </c>
      <c r="F202" s="17" t="e">
        <f t="shared" si="4"/>
        <v>#DIV/0!</v>
      </c>
      <c r="G202" s="17" t="e">
        <f t="shared" si="5"/>
        <v>#DIV/0!</v>
      </c>
    </row>
    <row r="203" spans="1:7" ht="12.75" customHeight="1" hidden="1">
      <c r="A203" s="2" t="s">
        <v>13</v>
      </c>
      <c r="B203" s="10">
        <v>156</v>
      </c>
      <c r="C203" s="12">
        <v>2557</v>
      </c>
      <c r="D203" s="10">
        <v>0</v>
      </c>
      <c r="E203" s="10">
        <v>0</v>
      </c>
      <c r="F203" s="17">
        <f t="shared" si="4"/>
        <v>-1</v>
      </c>
      <c r="G203" s="17">
        <f t="shared" si="5"/>
        <v>-1</v>
      </c>
    </row>
    <row r="204" spans="1:7" ht="12.75" customHeight="1" hidden="1">
      <c r="A204" s="2" t="s">
        <v>13</v>
      </c>
      <c r="B204" s="10">
        <v>0</v>
      </c>
      <c r="C204" s="10">
        <v>0</v>
      </c>
      <c r="D204" s="10">
        <v>0</v>
      </c>
      <c r="E204" s="10">
        <v>0</v>
      </c>
      <c r="F204" s="17" t="e">
        <f t="shared" si="4"/>
        <v>#DIV/0!</v>
      </c>
      <c r="G204" s="17" t="e">
        <f t="shared" si="5"/>
        <v>#DIV/0!</v>
      </c>
    </row>
    <row r="205" spans="1:7" ht="12.75" customHeight="1" hidden="1">
      <c r="A205" s="2" t="s">
        <v>13</v>
      </c>
      <c r="B205" s="10">
        <v>0</v>
      </c>
      <c r="C205" s="10">
        <v>0</v>
      </c>
      <c r="D205" s="10">
        <v>0</v>
      </c>
      <c r="E205" s="10">
        <v>0</v>
      </c>
      <c r="F205" s="17" t="e">
        <f t="shared" si="4"/>
        <v>#DIV/0!</v>
      </c>
      <c r="G205" s="17" t="e">
        <f t="shared" si="5"/>
        <v>#DIV/0!</v>
      </c>
    </row>
    <row r="206" spans="1:7" ht="12.75" customHeight="1" hidden="1">
      <c r="A206" s="2" t="s">
        <v>13</v>
      </c>
      <c r="B206" s="10">
        <v>0</v>
      </c>
      <c r="C206" s="10">
        <v>0</v>
      </c>
      <c r="D206" s="10">
        <v>0</v>
      </c>
      <c r="E206" s="10">
        <v>0</v>
      </c>
      <c r="F206" s="17" t="e">
        <f t="shared" si="4"/>
        <v>#DIV/0!</v>
      </c>
      <c r="G206" s="17" t="e">
        <f t="shared" si="5"/>
        <v>#DIV/0!</v>
      </c>
    </row>
    <row r="207" spans="1:7" ht="12.75" customHeight="1">
      <c r="A207" s="13" t="s">
        <v>13</v>
      </c>
      <c r="B207" s="15">
        <f>SUM(B201:B206)</f>
        <v>156</v>
      </c>
      <c r="C207" s="15">
        <f>SUM(C201:C206)</f>
        <v>2557</v>
      </c>
      <c r="D207" s="15">
        <f>SUM(D201:D206)</f>
        <v>0</v>
      </c>
      <c r="E207" s="15">
        <f>SUM(E201:E206)</f>
        <v>0</v>
      </c>
      <c r="F207" s="17">
        <f t="shared" si="4"/>
        <v>-1</v>
      </c>
      <c r="G207" s="17">
        <f t="shared" si="5"/>
        <v>-1</v>
      </c>
    </row>
    <row r="208" spans="1:7" ht="12.75" customHeight="1">
      <c r="A208" s="13" t="s">
        <v>46</v>
      </c>
      <c r="B208" s="10">
        <v>10</v>
      </c>
      <c r="C208" s="10">
        <v>300</v>
      </c>
      <c r="D208" s="10">
        <v>0</v>
      </c>
      <c r="E208" s="10">
        <v>0</v>
      </c>
      <c r="F208" s="17">
        <f t="shared" si="4"/>
        <v>-1</v>
      </c>
      <c r="G208" s="17">
        <f t="shared" si="5"/>
        <v>-1</v>
      </c>
    </row>
    <row r="209" spans="1:7" ht="12.75" customHeight="1" hidden="1">
      <c r="A209" s="2" t="s">
        <v>45</v>
      </c>
      <c r="B209" s="10">
        <v>3</v>
      </c>
      <c r="C209" s="10">
        <v>40</v>
      </c>
      <c r="D209" s="10">
        <v>0</v>
      </c>
      <c r="E209" s="10">
        <v>0</v>
      </c>
      <c r="F209" s="17">
        <f t="shared" si="4"/>
        <v>-1</v>
      </c>
      <c r="G209" s="17">
        <f t="shared" si="5"/>
        <v>-1</v>
      </c>
    </row>
    <row r="210" spans="1:7" ht="12.75" customHeight="1" hidden="1">
      <c r="A210" s="2" t="s">
        <v>45</v>
      </c>
      <c r="B210" s="10">
        <v>0</v>
      </c>
      <c r="C210" s="10">
        <v>0</v>
      </c>
      <c r="D210" s="10">
        <v>0</v>
      </c>
      <c r="E210" s="10">
        <v>0</v>
      </c>
      <c r="F210" s="17" t="e">
        <f t="shared" si="4"/>
        <v>#DIV/0!</v>
      </c>
      <c r="G210" s="17" t="e">
        <f t="shared" si="5"/>
        <v>#DIV/0!</v>
      </c>
    </row>
    <row r="211" spans="1:7" ht="12.75" customHeight="1">
      <c r="A211" s="13" t="s">
        <v>45</v>
      </c>
      <c r="B211" s="15">
        <f>SUM(B209:B210)</f>
        <v>3</v>
      </c>
      <c r="C211" s="15">
        <f>SUM(C209:C210)</f>
        <v>40</v>
      </c>
      <c r="D211" s="15">
        <f>SUM(D209:D210)</f>
        <v>0</v>
      </c>
      <c r="E211" s="15">
        <f>SUM(E209:E210)</f>
        <v>0</v>
      </c>
      <c r="F211" s="17">
        <f t="shared" si="4"/>
        <v>-1</v>
      </c>
      <c r="G211" s="17">
        <f t="shared" si="5"/>
        <v>-1</v>
      </c>
    </row>
    <row r="212" spans="1:7" ht="12.75" customHeight="1">
      <c r="A212" s="2" t="s">
        <v>50</v>
      </c>
      <c r="B212" s="11">
        <v>2965016</v>
      </c>
      <c r="C212" s="12">
        <v>49979935</v>
      </c>
      <c r="D212" s="11">
        <v>2200784</v>
      </c>
      <c r="E212" s="12">
        <v>46432673</v>
      </c>
      <c r="F212" s="10">
        <v>-26</v>
      </c>
      <c r="G212" s="10">
        <v>-7</v>
      </c>
    </row>
    <row r="214" spans="1:10" ht="12.75" customHeight="1">
      <c r="A214" s="5" t="s">
        <v>44</v>
      </c>
      <c r="B214" s="6"/>
      <c r="C214" s="6"/>
      <c r="D214" s="6"/>
      <c r="E214" s="6"/>
      <c r="F214" s="6"/>
      <c r="G214" s="6"/>
      <c r="H214" s="6"/>
      <c r="I214" s="6"/>
      <c r="J214" s="6"/>
    </row>
    <row r="215" spans="1:10" ht="12.75" customHeight="1">
      <c r="A215" s="5" t="s">
        <v>7</v>
      </c>
      <c r="B215" s="6"/>
      <c r="C215" s="6"/>
      <c r="D215" s="6"/>
      <c r="E215" s="6"/>
      <c r="F215" s="6"/>
      <c r="G215" s="6"/>
      <c r="H215" s="6"/>
      <c r="I215" s="6"/>
      <c r="J215" s="6"/>
    </row>
  </sheetData>
  <sheetProtection/>
  <mergeCells count="11">
    <mergeCell ref="A1:B1"/>
    <mergeCell ref="A2:B2"/>
    <mergeCell ref="A3:B3"/>
    <mergeCell ref="A4:B4"/>
    <mergeCell ref="A5:B5"/>
    <mergeCell ref="A6:B6"/>
    <mergeCell ref="D9:E9"/>
    <mergeCell ref="A214:J214"/>
    <mergeCell ref="A215:J215"/>
    <mergeCell ref="A7:B7"/>
    <mergeCell ref="B9:C9"/>
  </mergeCells>
  <printOptions/>
  <pageMargins left="0.75" right="0.75" top="1" bottom="1" header="0.5" footer="0.5"/>
  <pageSetup horizontalDpi="1200" verticalDpi="1200" orientation="portrait" paperSize="9" r:id="rId1"/>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Sothmann</dc:creator>
  <cp:keywords/>
  <dc:description/>
  <cp:lastModifiedBy>Michael Schumpp</cp:lastModifiedBy>
  <dcterms:created xsi:type="dcterms:W3CDTF">2019-03-18T15:51:18Z</dcterms:created>
  <dcterms:modified xsi:type="dcterms:W3CDTF">2019-03-18T21:18:49Z</dcterms:modified>
  <cp:category/>
  <cp:version/>
  <cp:contentType/>
  <cp:contentStatus/>
</cp:coreProperties>
</file>